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Archivos_REM\2025\Consolidados\"/>
    </mc:Choice>
  </mc:AlternateContent>
  <xr:revisionPtr revIDLastSave="0" documentId="8_{9F056A87-95C6-4A84-AC38-A8BC257E3234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D15" sheetId="1" r:id="rId1"/>
    <sheet name="D16" sheetId="2" r:id="rId2"/>
    <sheet name="Filtro_" sheetId="18" r:id="rId3"/>
  </sheets>
  <externalReferences>
    <externalReference r:id="rId4"/>
  </externalReferences>
  <definedNames>
    <definedName name="SERIED_03_10" localSheetId="0" hidden="1">'D15'!#REF!</definedName>
  </definedNames>
  <calcPr calcId="181029"/>
  <pivotCaches>
    <pivotCache cacheId="18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2" i="2" l="1"/>
  <c r="D42" i="2"/>
  <c r="C42" i="2"/>
  <c r="E41" i="2"/>
  <c r="D41" i="2"/>
  <c r="C41" i="2"/>
  <c r="E40" i="2"/>
  <c r="D40" i="2"/>
  <c r="C40" i="2"/>
  <c r="E39" i="2"/>
  <c r="D39" i="2"/>
  <c r="C39" i="2"/>
  <c r="E38" i="2"/>
  <c r="D38" i="2"/>
  <c r="C38" i="2"/>
  <c r="J33" i="2"/>
  <c r="I33" i="2"/>
  <c r="H33" i="2"/>
  <c r="E33" i="2"/>
  <c r="D33" i="2"/>
  <c r="C33" i="2"/>
  <c r="J32" i="2"/>
  <c r="I32" i="2"/>
  <c r="H32" i="2"/>
  <c r="E32" i="2"/>
  <c r="D32" i="2"/>
  <c r="C32" i="2"/>
  <c r="E25" i="2"/>
  <c r="D25" i="2"/>
  <c r="C25" i="2"/>
  <c r="E24" i="2"/>
  <c r="D24" i="2"/>
  <c r="C24" i="2"/>
  <c r="E23" i="2"/>
  <c r="D23" i="2"/>
  <c r="C23" i="2"/>
  <c r="E22" i="2"/>
  <c r="D22" i="2"/>
  <c r="C22" i="2"/>
  <c r="E21" i="2"/>
  <c r="D21" i="2"/>
  <c r="C21" i="2"/>
  <c r="D15" i="2"/>
  <c r="C15" i="2"/>
  <c r="D14" i="2"/>
  <c r="C14" i="2"/>
  <c r="D13" i="2"/>
  <c r="C13" i="2"/>
  <c r="D12" i="2"/>
  <c r="C12" i="2"/>
  <c r="D11" i="2"/>
  <c r="C11" i="2"/>
  <c r="M94" i="1"/>
  <c r="L94" i="1"/>
  <c r="K94" i="1"/>
  <c r="F94" i="1"/>
  <c r="E94" i="1"/>
  <c r="D94" i="1"/>
  <c r="M93" i="1"/>
  <c r="L93" i="1"/>
  <c r="K93" i="1"/>
  <c r="F93" i="1"/>
  <c r="E93" i="1"/>
  <c r="D93" i="1"/>
  <c r="M92" i="1"/>
  <c r="L92" i="1"/>
  <c r="K92" i="1"/>
  <c r="F92" i="1"/>
  <c r="E92" i="1"/>
  <c r="D92" i="1"/>
  <c r="M91" i="1"/>
  <c r="L91" i="1"/>
  <c r="K91" i="1"/>
  <c r="F91" i="1"/>
  <c r="E91" i="1"/>
  <c r="D91" i="1"/>
  <c r="M90" i="1"/>
  <c r="L90" i="1"/>
  <c r="K90" i="1"/>
  <c r="F90" i="1"/>
  <c r="E90" i="1"/>
  <c r="D90" i="1"/>
  <c r="M89" i="1"/>
  <c r="L89" i="1"/>
  <c r="K89" i="1"/>
  <c r="F89" i="1"/>
  <c r="E89" i="1"/>
  <c r="D89" i="1"/>
  <c r="M88" i="1"/>
  <c r="L88" i="1"/>
  <c r="K88" i="1"/>
  <c r="F88" i="1"/>
  <c r="E88" i="1"/>
  <c r="D88" i="1"/>
  <c r="M87" i="1"/>
  <c r="L87" i="1"/>
  <c r="K87" i="1"/>
  <c r="F87" i="1"/>
  <c r="E87" i="1"/>
  <c r="D87" i="1"/>
  <c r="R80" i="1"/>
  <c r="Q80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R78" i="1"/>
  <c r="Q78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R77" i="1"/>
  <c r="Q77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R76" i="1"/>
  <c r="Q76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R75" i="1"/>
  <c r="Q75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D42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G16" i="1"/>
  <c r="F16" i="1"/>
  <c r="E16" i="1"/>
  <c r="D16" i="1"/>
  <c r="P15" i="1"/>
  <c r="O15" i="1"/>
  <c r="N15" i="1"/>
  <c r="L15" i="1"/>
  <c r="D15" i="1"/>
  <c r="P14" i="1"/>
  <c r="O14" i="1"/>
  <c r="N14" i="1"/>
  <c r="L14" i="1"/>
  <c r="K14" i="1"/>
  <c r="J14" i="1"/>
  <c r="D14" i="1"/>
  <c r="I13" i="1"/>
  <c r="H13" i="1"/>
  <c r="D13" i="1"/>
  <c r="E23" i="1" l="1"/>
  <c r="E41" i="1" l="1"/>
  <c r="M23" i="1" l="1"/>
  <c r="G23" i="1" l="1"/>
  <c r="F23" i="1"/>
  <c r="H91" i="1" l="1"/>
  <c r="H90" i="1"/>
  <c r="AB14" i="1"/>
  <c r="Q14" i="1" s="1"/>
  <c r="H87" i="1"/>
  <c r="M95" i="1"/>
  <c r="L95" i="1"/>
  <c r="K95" i="1"/>
  <c r="F95" i="1"/>
  <c r="E95" i="1"/>
  <c r="D95" i="1"/>
  <c r="I94" i="1"/>
  <c r="H94" i="1"/>
  <c r="G94" i="1"/>
  <c r="I93" i="1"/>
  <c r="H93" i="1"/>
  <c r="G93" i="1"/>
  <c r="I92" i="1"/>
  <c r="H92" i="1"/>
  <c r="G92" i="1"/>
  <c r="I91" i="1"/>
  <c r="G91" i="1"/>
  <c r="I90" i="1"/>
  <c r="G90" i="1"/>
  <c r="I89" i="1"/>
  <c r="H89" i="1"/>
  <c r="G89" i="1"/>
  <c r="I88" i="1"/>
  <c r="G88" i="1"/>
  <c r="I87" i="1"/>
  <c r="G87" i="1"/>
  <c r="AI80" i="1"/>
  <c r="AB80" i="1"/>
  <c r="S80" i="1" s="1"/>
  <c r="R79" i="1"/>
  <c r="Q79" i="1"/>
  <c r="P79" i="1"/>
  <c r="O79" i="1"/>
  <c r="N79" i="1"/>
  <c r="M79" i="1"/>
  <c r="L79" i="1"/>
  <c r="K79" i="1"/>
  <c r="J79" i="1"/>
  <c r="I79" i="1"/>
  <c r="H79" i="1"/>
  <c r="G79" i="1"/>
  <c r="F79" i="1"/>
  <c r="E79" i="1"/>
  <c r="AI78" i="1"/>
  <c r="AB78" i="1"/>
  <c r="S78" i="1" s="1"/>
  <c r="AI77" i="1"/>
  <c r="AB77" i="1"/>
  <c r="S77" i="1" s="1"/>
  <c r="AI76" i="1"/>
  <c r="AB76" i="1"/>
  <c r="S76" i="1" s="1"/>
  <c r="AI75" i="1"/>
  <c r="AB75" i="1"/>
  <c r="S75" i="1" s="1"/>
  <c r="K67" i="1"/>
  <c r="J67" i="1"/>
  <c r="I67" i="1"/>
  <c r="H67" i="1"/>
  <c r="G67" i="1"/>
  <c r="F67" i="1"/>
  <c r="E67" i="1"/>
  <c r="G64" i="1"/>
  <c r="F64" i="1"/>
  <c r="E64" i="1"/>
  <c r="P60" i="1"/>
  <c r="O60" i="1"/>
  <c r="N60" i="1"/>
  <c r="M60" i="1"/>
  <c r="M68" i="1" s="1"/>
  <c r="K60" i="1"/>
  <c r="J60" i="1"/>
  <c r="I60" i="1"/>
  <c r="H60" i="1"/>
  <c r="G60" i="1"/>
  <c r="F60" i="1"/>
  <c r="E60" i="1"/>
  <c r="Q59" i="1"/>
  <c r="Q57" i="1"/>
  <c r="P54" i="1"/>
  <c r="O54" i="1"/>
  <c r="N54" i="1"/>
  <c r="L54" i="1"/>
  <c r="L68" i="1" s="1"/>
  <c r="K54" i="1"/>
  <c r="J54" i="1"/>
  <c r="I54" i="1"/>
  <c r="H54" i="1"/>
  <c r="G54" i="1"/>
  <c r="F54" i="1"/>
  <c r="E54" i="1"/>
  <c r="AL52" i="1"/>
  <c r="AK52" i="1"/>
  <c r="AJ52" i="1"/>
  <c r="AI52" i="1"/>
  <c r="AE52" i="1"/>
  <c r="AD52" i="1"/>
  <c r="AC52" i="1"/>
  <c r="AB52" i="1"/>
  <c r="AI42" i="1"/>
  <c r="AB42" i="1"/>
  <c r="S42" i="1" s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D41" i="1" s="1"/>
  <c r="AI40" i="1"/>
  <c r="AB40" i="1"/>
  <c r="S40" i="1" s="1"/>
  <c r="AI39" i="1"/>
  <c r="AB39" i="1"/>
  <c r="S39" i="1" s="1"/>
  <c r="AI38" i="1"/>
  <c r="AB38" i="1"/>
  <c r="S38" i="1" s="1"/>
  <c r="AI37" i="1"/>
  <c r="AB37" i="1"/>
  <c r="S37" i="1" s="1"/>
  <c r="K30" i="1"/>
  <c r="J30" i="1"/>
  <c r="I30" i="1"/>
  <c r="H30" i="1"/>
  <c r="G30" i="1"/>
  <c r="F30" i="1"/>
  <c r="E30" i="1"/>
  <c r="G27" i="1"/>
  <c r="F27" i="1"/>
  <c r="E27" i="1"/>
  <c r="P23" i="1"/>
  <c r="O23" i="1"/>
  <c r="N23" i="1"/>
  <c r="M31" i="1"/>
  <c r="K23" i="1"/>
  <c r="J23" i="1"/>
  <c r="I23" i="1"/>
  <c r="H23" i="1"/>
  <c r="P17" i="1"/>
  <c r="O17" i="1"/>
  <c r="N17" i="1"/>
  <c r="L17" i="1"/>
  <c r="L31" i="1" s="1"/>
  <c r="K17" i="1"/>
  <c r="J17" i="1"/>
  <c r="I17" i="1"/>
  <c r="H17" i="1"/>
  <c r="G17" i="1"/>
  <c r="F17" i="1"/>
  <c r="E17" i="1"/>
  <c r="AI16" i="1"/>
  <c r="AB16" i="1"/>
  <c r="AI15" i="1"/>
  <c r="AB15" i="1"/>
  <c r="Q15" i="1" s="1"/>
  <c r="B4" i="1"/>
  <c r="B3" i="1"/>
  <c r="B2" i="1"/>
  <c r="D23" i="1" l="1"/>
  <c r="D30" i="1"/>
  <c r="D27" i="1"/>
  <c r="D17" i="1"/>
  <c r="D60" i="1"/>
  <c r="O68" i="1"/>
  <c r="D64" i="1"/>
  <c r="D79" i="1"/>
  <c r="D67" i="1"/>
  <c r="F68" i="1"/>
  <c r="K68" i="1"/>
  <c r="J68" i="1"/>
  <c r="D54" i="1"/>
  <c r="P68" i="1"/>
  <c r="Q52" i="1"/>
  <c r="N68" i="1"/>
  <c r="I68" i="1"/>
  <c r="H68" i="1"/>
  <c r="G68" i="1"/>
  <c r="J94" i="1"/>
  <c r="N94" i="1" s="1"/>
  <c r="O94" i="1" s="1"/>
  <c r="J92" i="1"/>
  <c r="N92" i="1" s="1"/>
  <c r="O92" i="1" s="1"/>
  <c r="I95" i="1"/>
  <c r="J91" i="1"/>
  <c r="N91" i="1" s="1"/>
  <c r="O91" i="1" s="1"/>
  <c r="J90" i="1"/>
  <c r="N90" i="1" s="1"/>
  <c r="O90" i="1" s="1"/>
  <c r="O31" i="1"/>
  <c r="N31" i="1"/>
  <c r="K31" i="1"/>
  <c r="J93" i="1"/>
  <c r="N93" i="1" s="1"/>
  <c r="O93" i="1" s="1"/>
  <c r="J89" i="1"/>
  <c r="N89" i="1" s="1"/>
  <c r="O89" i="1" s="1"/>
  <c r="P31" i="1"/>
  <c r="I31" i="1"/>
  <c r="H31" i="1"/>
  <c r="J31" i="1"/>
  <c r="B110" i="1"/>
  <c r="AI14" i="1"/>
  <c r="H88" i="1"/>
  <c r="J88" i="1" s="1"/>
  <c r="N88" i="1" s="1"/>
  <c r="O88" i="1" s="1"/>
  <c r="AB13" i="1"/>
  <c r="AI13" i="1"/>
  <c r="E68" i="1"/>
  <c r="J87" i="1"/>
  <c r="G95" i="1"/>
  <c r="D68" i="1" l="1"/>
  <c r="AG148" i="1"/>
  <c r="H95" i="1"/>
  <c r="C110" i="1"/>
  <c r="N87" i="1"/>
  <c r="J95" i="1"/>
  <c r="N95" i="1" l="1"/>
  <c r="O87" i="1"/>
  <c r="O95" i="1" s="1"/>
  <c r="B70" i="2" l="1"/>
  <c r="E43" i="2"/>
  <c r="D43" i="2"/>
  <c r="C43" i="2"/>
  <c r="F33" i="2"/>
  <c r="F32" i="2"/>
  <c r="E26" i="2"/>
  <c r="D26" i="2"/>
  <c r="C26" i="2"/>
  <c r="AD25" i="2"/>
  <c r="AB25" i="2"/>
  <c r="F25" i="2" s="1"/>
  <c r="AD24" i="2"/>
  <c r="AB24" i="2"/>
  <c r="F24" i="2" s="1"/>
  <c r="AD23" i="2"/>
  <c r="AB23" i="2"/>
  <c r="F23" i="2" s="1"/>
  <c r="AD22" i="2"/>
  <c r="AB22" i="2"/>
  <c r="F22" i="2" s="1"/>
  <c r="AD21" i="2"/>
  <c r="AB21" i="2"/>
  <c r="F21" i="2" s="1"/>
  <c r="D16" i="2"/>
  <c r="G33" i="2" s="1"/>
  <c r="K33" i="2" s="1"/>
  <c r="C16" i="2"/>
  <c r="G32" i="2" s="1"/>
  <c r="K32" i="2" s="1"/>
  <c r="AD15" i="2"/>
  <c r="AB15" i="2"/>
  <c r="E15" i="2" s="1"/>
  <c r="AD14" i="2"/>
  <c r="AB14" i="2"/>
  <c r="E14" i="2" s="1"/>
  <c r="AD13" i="2"/>
  <c r="AB13" i="2"/>
  <c r="E13" i="2" s="1"/>
  <c r="AD12" i="2"/>
  <c r="AB12" i="2"/>
  <c r="E12" i="2" s="1"/>
  <c r="AD11" i="2"/>
  <c r="AB11" i="2"/>
  <c r="E11" i="2" s="1"/>
  <c r="B5" i="2"/>
  <c r="B4" i="2"/>
  <c r="B3" i="2"/>
  <c r="B2" i="2"/>
  <c r="G31" i="1"/>
  <c r="F31" i="1"/>
  <c r="E31" i="1"/>
  <c r="L33" i="2" l="1"/>
  <c r="L32" i="2"/>
  <c r="B71" i="2"/>
  <c r="D31" i="1"/>
  <c r="B148" i="1" s="1"/>
</calcChain>
</file>

<file path=xl/sharedStrings.xml><?xml version="1.0" encoding="utf-8"?>
<sst xmlns="http://schemas.openxmlformats.org/spreadsheetml/2006/main" count="339" uniqueCount="161">
  <si>
    <t>SERVICIO DE SALUD</t>
  </si>
  <si>
    <t>AÑO: 2025</t>
  </si>
  <si>
    <t>REM-D.15 - Programa Nacional de Alimentación Complementaria (PNAC)</t>
  </si>
  <si>
    <t>Sección A: PNAC - Cantidad distribuida (kg) a personas intrasistema</t>
  </si>
  <si>
    <t>Subprogramas</t>
  </si>
  <si>
    <t>Productos</t>
  </si>
  <si>
    <t>Total</t>
  </si>
  <si>
    <t>Menores a 6 años</t>
  </si>
  <si>
    <t>Gestantes</t>
  </si>
  <si>
    <t>Persona que amamanta a  hijo/a menor a 12 meses</t>
  </si>
  <si>
    <t>0 - 2 meses</t>
  </si>
  <si>
    <t>3 - 5 meses</t>
  </si>
  <si>
    <t>6 - 11 meses</t>
  </si>
  <si>
    <t>12 - 17 meses</t>
  </si>
  <si>
    <t xml:space="preserve"> 18 - 23 meses</t>
  </si>
  <si>
    <t xml:space="preserve"> 24 - 47 meses</t>
  </si>
  <si>
    <t xml:space="preserve"> 48 - 71 meses</t>
  </si>
  <si>
    <t>Normal, sobrepeso y obesas</t>
  </si>
  <si>
    <t>Bajo peso</t>
  </si>
  <si>
    <t>0 a 5 meses con Lactancia Materna exclusiva</t>
  </si>
  <si>
    <t>0 a 5 meses Lactancia Materna + Fórmula Láctea</t>
  </si>
  <si>
    <t>6 a 11 meses Lactancia Materna</t>
  </si>
  <si>
    <t>Básico</t>
  </si>
  <si>
    <t>Purita +Pro 1 (PP1)</t>
  </si>
  <si>
    <t>Purita +Pro 2 (PP2)</t>
  </si>
  <si>
    <t>Purita Mamá (PM)</t>
  </si>
  <si>
    <t>Fórmula de Inicio (FI)</t>
  </si>
  <si>
    <t>Subtotal</t>
  </si>
  <si>
    <t>Refuerzo</t>
  </si>
  <si>
    <t>Mi Sopita (MS)</t>
  </si>
  <si>
    <t xml:space="preserve">Prematuros </t>
  </si>
  <si>
    <t>Fórmula de Prematuros (FP)</t>
  </si>
  <si>
    <t>Fórmula de Incio (FI)</t>
  </si>
  <si>
    <t>Alergia a la proteína de la leche de vaca</t>
  </si>
  <si>
    <t>Fórmula Extensamente Hidrolizada (FEH)</t>
  </si>
  <si>
    <t>Fórmula Aminoacídica (FAA)</t>
  </si>
  <si>
    <t>Sección B: PNAC - Número de personas intrasistema que retiran</t>
  </si>
  <si>
    <t>Hombres</t>
  </si>
  <si>
    <t>Mujeres</t>
  </si>
  <si>
    <t>Alergia a la Proteína de la leche de vaca</t>
  </si>
  <si>
    <t>TOTAL</t>
  </si>
  <si>
    <t>Programas Sociales (*)</t>
  </si>
  <si>
    <t>Nota: (*) Información referencial, ya incluida en los subprogramas.</t>
  </si>
  <si>
    <t>Sección C: PNAC: Cantidad distribuida (kg) a personas extrasistema (incluye modalidad libre elección)</t>
  </si>
  <si>
    <t xml:space="preserve">Alergia a la proteína de la leche de vaca </t>
  </si>
  <si>
    <t>Sección D: PNAC - Número de personas extrasistema que retiran</t>
  </si>
  <si>
    <t xml:space="preserve"> Mujeres</t>
  </si>
  <si>
    <t xml:space="preserve">Alergia a la Proteína de la leche de vaca </t>
  </si>
  <si>
    <t>Sección E: Existencia y movimiento total de productos (Intrasistema y Extrasistema)</t>
  </si>
  <si>
    <t>Saldo Mes Anterior</t>
  </si>
  <si>
    <t>Ingresos</t>
  </si>
  <si>
    <t>Total Disponible</t>
  </si>
  <si>
    <t>Egresos</t>
  </si>
  <si>
    <t>Saldo mes siguiente</t>
  </si>
  <si>
    <t>Proveedor/Operador Logístico</t>
  </si>
  <si>
    <t>Por traspaso</t>
  </si>
  <si>
    <t>Distribuido a Población Beneficiaria</t>
  </si>
  <si>
    <t>Mermas (Incluye faltantes)</t>
  </si>
  <si>
    <t>Otros (demostraciones, donaciones, etc.)</t>
  </si>
  <si>
    <t>Traspaso</t>
  </si>
  <si>
    <t>Total Egresos</t>
  </si>
  <si>
    <t>Intrasistema</t>
  </si>
  <si>
    <t>Extrasistema</t>
  </si>
  <si>
    <t>Fórmula Prematuros</t>
  </si>
  <si>
    <t>Fórmula aminoacídica (FAA)</t>
  </si>
  <si>
    <t>TOTAL (Kg)</t>
  </si>
  <si>
    <t>REM-D.16.    Programa de Alimentación Complementaria del Adulto Mayor (PACAM)</t>
  </si>
  <si>
    <t>Sección A: PACAM - Cantidad distribuida (kg)</t>
  </si>
  <si>
    <t>Grupo Programático</t>
  </si>
  <si>
    <t>Sopa/Crema</t>
  </si>
  <si>
    <t xml:space="preserve">Bebida Láctea </t>
  </si>
  <si>
    <t>70 años y más (independiente del motivo de ingreso)</t>
  </si>
  <si>
    <t>65 - 69 años con alteración de la funcionalidad</t>
  </si>
  <si>
    <t>65 - 69 años en programa social (Vínculos, Familia, Calle u otro)</t>
  </si>
  <si>
    <t>60 - 69 años con tuberculosis</t>
  </si>
  <si>
    <t>60 - 69 años en ELEAM autorizado o similar</t>
  </si>
  <si>
    <t>Sección B: PACAM - Número de personas que retiran</t>
  </si>
  <si>
    <t>Sopa/Crema - Bebida Láctea</t>
  </si>
  <si>
    <t>Total Hombres</t>
  </si>
  <si>
    <t>Total Mujeres</t>
  </si>
  <si>
    <t>70 años y más (independiente del motivo de ingreso</t>
  </si>
  <si>
    <t>Sección C: Existencia y movimiento de productos</t>
  </si>
  <si>
    <t>Saldo mes anterior</t>
  </si>
  <si>
    <t>Total disponible</t>
  </si>
  <si>
    <t>Distribuido a población beneficiaria</t>
  </si>
  <si>
    <t>Otros: (demostraciones, donaciones, etc.)</t>
  </si>
  <si>
    <t>Total egresos</t>
  </si>
  <si>
    <t>Bebida Láctea</t>
  </si>
  <si>
    <t>Sección D: PACAM - Número de personas que retiran, pertenecientes al PRAIS (incluidos en Sección B)</t>
  </si>
  <si>
    <t>Mes</t>
  </si>
  <si>
    <t>15060100</t>
  </si>
  <si>
    <t>15080014</t>
  </si>
  <si>
    <t>15080015</t>
  </si>
  <si>
    <t>15080008</t>
  </si>
  <si>
    <t>15900010</t>
  </si>
  <si>
    <t>15080016</t>
  </si>
  <si>
    <t>15010500</t>
  </si>
  <si>
    <t>15900020</t>
  </si>
  <si>
    <t>15901500</t>
  </si>
  <si>
    <t>15900030</t>
  </si>
  <si>
    <t>15900040</t>
  </si>
  <si>
    <t>15050100</t>
  </si>
  <si>
    <t>15050200</t>
  </si>
  <si>
    <t>15050500</t>
  </si>
  <si>
    <t>15900050</t>
  </si>
  <si>
    <t>15080018</t>
  </si>
  <si>
    <t>15080019</t>
  </si>
  <si>
    <t>16090300</t>
  </si>
  <si>
    <t>16200210</t>
  </si>
  <si>
    <t>16100300</t>
  </si>
  <si>
    <t>16200220</t>
  </si>
  <si>
    <t>16200100</t>
  </si>
  <si>
    <t>16200230</t>
  </si>
  <si>
    <t>15080009</t>
  </si>
  <si>
    <t>15901200</t>
  </si>
  <si>
    <t>15901400</t>
  </si>
  <si>
    <t>16090600</t>
  </si>
  <si>
    <t>16100700</t>
  </si>
  <si>
    <t>15030100</t>
  </si>
  <si>
    <t>15080012</t>
  </si>
  <si>
    <t>15901300</t>
  </si>
  <si>
    <t>15080010</t>
  </si>
  <si>
    <t>16090100</t>
  </si>
  <si>
    <t>16100100</t>
  </si>
  <si>
    <t>16090500</t>
  </si>
  <si>
    <t>16100600</t>
  </si>
  <si>
    <t>15060200</t>
  </si>
  <si>
    <t>15900070</t>
  </si>
  <si>
    <t>15080020</t>
  </si>
  <si>
    <t>15020500</t>
  </si>
  <si>
    <t>16200240</t>
  </si>
  <si>
    <t>(Todas)</t>
  </si>
  <si>
    <t>Suma de Col01</t>
  </si>
  <si>
    <t>Suma de Col02</t>
  </si>
  <si>
    <t>Suma de Col03</t>
  </si>
  <si>
    <t>Suma de Col04</t>
  </si>
  <si>
    <t>Etiquetas de fila</t>
  </si>
  <si>
    <t>Total general</t>
  </si>
  <si>
    <t>Suma de Col06</t>
  </si>
  <si>
    <t>Suma de Col07</t>
  </si>
  <si>
    <t>Suma de Col09</t>
  </si>
  <si>
    <t>Suma de Col10</t>
  </si>
  <si>
    <t>Suma de Col11</t>
  </si>
  <si>
    <t>Suma de Col12</t>
  </si>
  <si>
    <t>Suma de Col14</t>
  </si>
  <si>
    <t>Suma de Col13</t>
  </si>
  <si>
    <t>Suma de Col15</t>
  </si>
  <si>
    <t>15080017</t>
  </si>
  <si>
    <t>15900060</t>
  </si>
  <si>
    <t>15080021</t>
  </si>
  <si>
    <t>15080011</t>
  </si>
  <si>
    <t>15900080</t>
  </si>
  <si>
    <t>15040100</t>
  </si>
  <si>
    <t>15901600</t>
  </si>
  <si>
    <t>15080013</t>
  </si>
  <si>
    <t>15060600</t>
  </si>
  <si>
    <t>15900090</t>
  </si>
  <si>
    <t>16200200</t>
  </si>
  <si>
    <t>16200250</t>
  </si>
  <si>
    <t>Establecimiento</t>
  </si>
  <si>
    <t>Comuna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</si>
</sst>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,##0.0"/>
    <numFmt numFmtId="165" formatCode="0.0"/>
    <numFmt numFmtId="166" formatCode="0.000"/>
    <numFmt numFmtId="167" formatCode="#,##0.0_)"/>
    <numFmt numFmtId="168" formatCode="#,##0.00_)"/>
    <numFmt numFmtId="169" formatCode="#,##0_)"/>
    <numFmt numFmtId="170" formatCode="_-[$€]\ * #,##0.00_-;\-[$€]\ * #,##0.00_-;_-[$€]\ 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b/>
      <sz val="8"/>
      <name val="Verdana"/>
      <family val="2"/>
    </font>
    <font>
      <b/>
      <sz val="10"/>
      <name val="Verdana"/>
      <family val="2"/>
    </font>
    <font>
      <sz val="10"/>
      <name val="Comic Sans MS"/>
      <family val="4"/>
    </font>
    <font>
      <sz val="8"/>
      <name val="Arial"/>
      <family val="2"/>
    </font>
    <font>
      <b/>
      <sz val="12"/>
      <name val="Verdana"/>
      <family val="2"/>
    </font>
    <font>
      <b/>
      <sz val="9"/>
      <name val="Verdana"/>
      <family val="2"/>
    </font>
    <font>
      <sz val="10"/>
      <color indexed="30"/>
      <name val="Verdana"/>
      <family val="2"/>
    </font>
    <font>
      <sz val="8"/>
      <color rgb="FFFF0000"/>
      <name val="Verdana"/>
      <family val="2"/>
    </font>
    <font>
      <sz val="9"/>
      <name val="Calibri"/>
      <family val="2"/>
      <scheme val="minor"/>
    </font>
    <font>
      <u/>
      <sz val="8"/>
      <name val="Verdana"/>
      <family val="2"/>
    </font>
    <font>
      <sz val="9"/>
      <name val="Verdana"/>
      <family val="2"/>
    </font>
    <font>
      <sz val="9"/>
      <color rgb="FF0070C0"/>
      <name val="Verdana"/>
      <family val="2"/>
    </font>
    <font>
      <sz val="10"/>
      <name val="Verdana"/>
      <family val="2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99CC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6" fillId="0" borderId="0"/>
    <xf numFmtId="0" fontId="7" fillId="0" borderId="0"/>
    <xf numFmtId="0" fontId="3" fillId="3" borderId="31" applyBorder="0">
      <protection locked="0"/>
    </xf>
    <xf numFmtId="0" fontId="3" fillId="3" borderId="31" applyBorder="0">
      <protection locked="0"/>
    </xf>
    <xf numFmtId="0" fontId="3" fillId="0" borderId="0"/>
    <xf numFmtId="0" fontId="6" fillId="0" borderId="0"/>
    <xf numFmtId="170" fontId="3" fillId="0" borderId="0" applyFont="0" applyFill="0" applyBorder="0" applyAlignment="0" applyProtection="0"/>
  </cellStyleXfs>
  <cellXfs count="578">
    <xf numFmtId="0" fontId="0" fillId="0" borderId="0" xfId="0"/>
    <xf numFmtId="0" fontId="2" fillId="0" borderId="0" xfId="0" applyFont="1"/>
    <xf numFmtId="0" fontId="4" fillId="0" borderId="0" xfId="3" applyFont="1" applyAlignment="1">
      <alignment horizontal="left"/>
    </xf>
    <xf numFmtId="0" fontId="2" fillId="2" borderId="0" xfId="0" applyFont="1" applyFill="1"/>
    <xf numFmtId="0" fontId="5" fillId="0" borderId="0" xfId="0" applyFont="1" applyAlignment="1">
      <alignment horizontal="center"/>
    </xf>
    <xf numFmtId="0" fontId="4" fillId="0" borderId="0" xfId="4" applyFont="1"/>
    <xf numFmtId="0" fontId="4" fillId="0" borderId="0" xfId="5" applyFont="1" applyAlignment="1">
      <alignment horizontal="center"/>
    </xf>
    <xf numFmtId="0" fontId="4" fillId="2" borderId="0" xfId="4" applyFont="1" applyFill="1"/>
    <xf numFmtId="0" fontId="2" fillId="0" borderId="0" xfId="4" applyFont="1"/>
    <xf numFmtId="0" fontId="9" fillId="0" borderId="0" xfId="4" applyFont="1"/>
    <xf numFmtId="0" fontId="2" fillId="0" borderId="0" xfId="4" applyFont="1" applyAlignment="1">
      <alignment horizontal="left" vertical="top"/>
    </xf>
    <xf numFmtId="0" fontId="2" fillId="2" borderId="0" xfId="4" applyFont="1" applyFill="1"/>
    <xf numFmtId="0" fontId="2" fillId="0" borderId="30" xfId="4" applyFont="1" applyBorder="1"/>
    <xf numFmtId="3" fontId="2" fillId="2" borderId="30" xfId="4" applyNumberFormat="1" applyFont="1" applyFill="1" applyBorder="1" applyAlignment="1">
      <alignment horizontal="left"/>
    </xf>
    <xf numFmtId="164" fontId="2" fillId="4" borderId="32" xfId="6" applyNumberFormat="1" applyFont="1" applyFill="1" applyBorder="1" applyAlignment="1" applyProtection="1">
      <alignment horizontal="left"/>
    </xf>
    <xf numFmtId="164" fontId="2" fillId="4" borderId="33" xfId="6" applyNumberFormat="1" applyFont="1" applyFill="1" applyBorder="1" applyAlignment="1" applyProtection="1">
      <alignment horizontal="left"/>
    </xf>
    <xf numFmtId="3" fontId="2" fillId="5" borderId="33" xfId="6" applyNumberFormat="1" applyFont="1" applyFill="1" applyBorder="1" applyAlignment="1">
      <alignment horizontal="left"/>
      <protection locked="0"/>
    </xf>
    <xf numFmtId="164" fontId="2" fillId="4" borderId="34" xfId="6" applyNumberFormat="1" applyFont="1" applyFill="1" applyBorder="1" applyAlignment="1" applyProtection="1">
      <alignment horizontal="left"/>
    </xf>
    <xf numFmtId="164" fontId="2" fillId="4" borderId="35" xfId="6" applyNumberFormat="1" applyFont="1" applyFill="1" applyBorder="1" applyAlignment="1" applyProtection="1">
      <alignment horizontal="left"/>
    </xf>
    <xf numFmtId="164" fontId="2" fillId="4" borderId="36" xfId="6" applyNumberFormat="1" applyFont="1" applyFill="1" applyBorder="1" applyAlignment="1" applyProtection="1">
      <alignment horizontal="left"/>
    </xf>
    <xf numFmtId="164" fontId="2" fillId="4" borderId="37" xfId="6" applyNumberFormat="1" applyFont="1" applyFill="1" applyBorder="1" applyAlignment="1" applyProtection="1">
      <alignment horizontal="left"/>
    </xf>
    <xf numFmtId="164" fontId="2" fillId="4" borderId="38" xfId="6" applyNumberFormat="1" applyFont="1" applyFill="1" applyBorder="1" applyAlignment="1" applyProtection="1">
      <alignment horizontal="left"/>
    </xf>
    <xf numFmtId="0" fontId="2" fillId="2" borderId="0" xfId="4" applyFont="1" applyFill="1" applyProtection="1">
      <protection hidden="1"/>
    </xf>
    <xf numFmtId="0" fontId="2" fillId="6" borderId="0" xfId="4" applyFont="1" applyFill="1" applyProtection="1">
      <protection hidden="1"/>
    </xf>
    <xf numFmtId="0" fontId="2" fillId="7" borderId="0" xfId="4" applyFont="1" applyFill="1" applyProtection="1">
      <protection hidden="1"/>
    </xf>
    <xf numFmtId="1" fontId="2" fillId="8" borderId="32" xfId="6" applyNumberFormat="1" applyFont="1" applyFill="1" applyBorder="1" applyAlignment="1" applyProtection="1">
      <alignment horizontal="left"/>
    </xf>
    <xf numFmtId="1" fontId="2" fillId="8" borderId="37" xfId="6" applyNumberFormat="1" applyFont="1" applyFill="1" applyBorder="1" applyAlignment="1" applyProtection="1">
      <alignment horizontal="left"/>
    </xf>
    <xf numFmtId="1" fontId="2" fillId="8" borderId="33" xfId="6" applyNumberFormat="1" applyFont="1" applyFill="1" applyBorder="1" applyAlignment="1" applyProtection="1">
      <alignment horizontal="left"/>
    </xf>
    <xf numFmtId="1" fontId="2" fillId="8" borderId="33" xfId="4" applyNumberFormat="1" applyFont="1" applyFill="1" applyBorder="1" applyAlignment="1">
      <alignment horizontal="left"/>
    </xf>
    <xf numFmtId="165" fontId="2" fillId="4" borderId="33" xfId="6" applyNumberFormat="1" applyFont="1" applyFill="1" applyBorder="1" applyAlignment="1" applyProtection="1">
      <alignment horizontal="left"/>
    </xf>
    <xf numFmtId="3" fontId="2" fillId="5" borderId="34" xfId="4" applyNumberFormat="1" applyFont="1" applyFill="1" applyBorder="1" applyAlignment="1" applyProtection="1">
      <alignment horizontal="left"/>
      <protection locked="0"/>
    </xf>
    <xf numFmtId="1" fontId="2" fillId="9" borderId="35" xfId="7" applyNumberFormat="1" applyFont="1" applyFill="1" applyBorder="1" applyAlignment="1">
      <alignment horizontal="left"/>
      <protection locked="0"/>
    </xf>
    <xf numFmtId="1" fontId="2" fillId="8" borderId="39" xfId="4" applyNumberFormat="1" applyFont="1" applyFill="1" applyBorder="1" applyAlignment="1">
      <alignment horizontal="left"/>
    </xf>
    <xf numFmtId="1" fontId="2" fillId="9" borderId="37" xfId="7" applyNumberFormat="1" applyFont="1" applyFill="1" applyBorder="1" applyAlignment="1">
      <alignment horizontal="left"/>
      <protection locked="0"/>
    </xf>
    <xf numFmtId="1" fontId="2" fillId="9" borderId="33" xfId="7" applyNumberFormat="1" applyFont="1" applyFill="1" applyBorder="1" applyAlignment="1">
      <alignment horizontal="left"/>
      <protection locked="0"/>
    </xf>
    <xf numFmtId="1" fontId="2" fillId="9" borderId="38" xfId="7" applyNumberFormat="1" applyFont="1" applyFill="1" applyBorder="1" applyAlignment="1">
      <alignment horizontal="left"/>
      <protection locked="0"/>
    </xf>
    <xf numFmtId="0" fontId="2" fillId="0" borderId="0" xfId="4" applyFont="1" applyProtection="1">
      <protection hidden="1"/>
    </xf>
    <xf numFmtId="165" fontId="2" fillId="2" borderId="30" xfId="4" applyNumberFormat="1" applyFont="1" applyFill="1" applyBorder="1" applyAlignment="1">
      <alignment horizontal="left"/>
    </xf>
    <xf numFmtId="166" fontId="2" fillId="8" borderId="15" xfId="6" applyNumberFormat="1" applyFont="1" applyFill="1" applyBorder="1" applyAlignment="1" applyProtection="1">
      <alignment horizontal="left"/>
    </xf>
    <xf numFmtId="166" fontId="2" fillId="8" borderId="37" xfId="6" applyNumberFormat="1" applyFont="1" applyFill="1" applyBorder="1" applyAlignment="1" applyProtection="1">
      <alignment horizontal="left"/>
    </xf>
    <xf numFmtId="166" fontId="2" fillId="8" borderId="33" xfId="6" applyNumberFormat="1" applyFont="1" applyFill="1" applyBorder="1" applyAlignment="1" applyProtection="1">
      <alignment horizontal="left"/>
    </xf>
    <xf numFmtId="166" fontId="2" fillId="8" borderId="33" xfId="4" applyNumberFormat="1" applyFont="1" applyFill="1" applyBorder="1" applyAlignment="1">
      <alignment horizontal="left"/>
    </xf>
    <xf numFmtId="166" fontId="2" fillId="8" borderId="34" xfId="4" applyNumberFormat="1" applyFont="1" applyFill="1" applyBorder="1" applyAlignment="1">
      <alignment horizontal="left"/>
    </xf>
    <xf numFmtId="164" fontId="2" fillId="5" borderId="35" xfId="6" applyNumberFormat="1" applyFont="1" applyFill="1" applyBorder="1" applyAlignment="1">
      <alignment horizontal="left"/>
      <protection locked="0"/>
    </xf>
    <xf numFmtId="166" fontId="2" fillId="8" borderId="39" xfId="4" applyNumberFormat="1" applyFont="1" applyFill="1" applyBorder="1" applyAlignment="1">
      <alignment horizontal="left"/>
    </xf>
    <xf numFmtId="165" fontId="2" fillId="10" borderId="37" xfId="6" applyNumberFormat="1" applyFont="1" applyFill="1" applyBorder="1" applyAlignment="1">
      <alignment horizontal="left"/>
      <protection locked="0"/>
    </xf>
    <xf numFmtId="165" fontId="2" fillId="10" borderId="33" xfId="6" applyNumberFormat="1" applyFont="1" applyFill="1" applyBorder="1" applyAlignment="1">
      <alignment horizontal="left"/>
      <protection locked="0"/>
    </xf>
    <xf numFmtId="165" fontId="2" fillId="10" borderId="38" xfId="6" applyNumberFormat="1" applyFont="1" applyFill="1" applyBorder="1" applyAlignment="1">
      <alignment horizontal="left"/>
      <protection locked="0"/>
    </xf>
    <xf numFmtId="2" fontId="2" fillId="0" borderId="30" xfId="4" applyNumberFormat="1" applyFont="1" applyBorder="1" applyAlignment="1">
      <alignment horizontal="left"/>
    </xf>
    <xf numFmtId="2" fontId="2" fillId="5" borderId="40" xfId="6" applyNumberFormat="1" applyFont="1" applyFill="1" applyBorder="1" applyAlignment="1">
      <alignment horizontal="left"/>
      <protection locked="0"/>
    </xf>
    <xf numFmtId="2" fontId="2" fillId="5" borderId="41" xfId="6" applyNumberFormat="1" applyFont="1" applyFill="1" applyBorder="1" applyAlignment="1">
      <alignment horizontal="left"/>
      <protection locked="0"/>
    </xf>
    <xf numFmtId="166" fontId="2" fillId="4" borderId="25" xfId="6" applyNumberFormat="1" applyFont="1" applyFill="1" applyBorder="1" applyAlignment="1" applyProtection="1">
      <alignment horizontal="left"/>
    </xf>
    <xf numFmtId="166" fontId="2" fillId="4" borderId="26" xfId="6" applyNumberFormat="1" applyFont="1" applyFill="1" applyBorder="1" applyAlignment="1" applyProtection="1">
      <alignment horizontal="left"/>
    </xf>
    <xf numFmtId="166" fontId="2" fillId="4" borderId="27" xfId="6" applyNumberFormat="1" applyFont="1" applyFill="1" applyBorder="1" applyAlignment="1" applyProtection="1">
      <alignment horizontal="left"/>
    </xf>
    <xf numFmtId="166" fontId="2" fillId="11" borderId="28" xfId="6" applyNumberFormat="1" applyFont="1" applyFill="1" applyBorder="1" applyAlignment="1" applyProtection="1">
      <alignment horizontal="left"/>
    </xf>
    <xf numFmtId="166" fontId="2" fillId="4" borderId="24" xfId="6" applyNumberFormat="1" applyFont="1" applyFill="1" applyBorder="1" applyAlignment="1" applyProtection="1">
      <alignment horizontal="left"/>
    </xf>
    <xf numFmtId="166" fontId="2" fillId="4" borderId="42" xfId="6" applyNumberFormat="1" applyFont="1" applyFill="1" applyBorder="1" applyAlignment="1" applyProtection="1">
      <alignment horizontal="left"/>
    </xf>
    <xf numFmtId="0" fontId="2" fillId="12" borderId="0" xfId="4" applyFont="1" applyFill="1"/>
    <xf numFmtId="0" fontId="2" fillId="0" borderId="2" xfId="4" applyFont="1" applyBorder="1" applyAlignment="1">
      <alignment horizontal="center"/>
    </xf>
    <xf numFmtId="2" fontId="2" fillId="0" borderId="31" xfId="4" applyNumberFormat="1" applyFont="1" applyBorder="1"/>
    <xf numFmtId="2" fontId="2" fillId="0" borderId="43" xfId="4" applyNumberFormat="1" applyFont="1" applyBorder="1"/>
    <xf numFmtId="2" fontId="2" fillId="0" borderId="44" xfId="4" applyNumberFormat="1" applyFont="1" applyBorder="1"/>
    <xf numFmtId="1" fontId="2" fillId="0" borderId="44" xfId="4" applyNumberFormat="1" applyFont="1" applyBorder="1"/>
    <xf numFmtId="1" fontId="2" fillId="0" borderId="45" xfId="4" applyNumberFormat="1" applyFont="1" applyBorder="1"/>
    <xf numFmtId="165" fontId="2" fillId="0" borderId="46" xfId="4" applyNumberFormat="1" applyFont="1" applyBorder="1"/>
    <xf numFmtId="1" fontId="2" fillId="11" borderId="45" xfId="4" applyNumberFormat="1" applyFont="1" applyFill="1" applyBorder="1"/>
    <xf numFmtId="165" fontId="2" fillId="0" borderId="47" xfId="4" applyNumberFormat="1" applyFont="1" applyBorder="1"/>
    <xf numFmtId="165" fontId="2" fillId="0" borderId="44" xfId="4" applyNumberFormat="1" applyFont="1" applyBorder="1"/>
    <xf numFmtId="165" fontId="2" fillId="0" borderId="48" xfId="4" applyNumberFormat="1" applyFont="1" applyBorder="1"/>
    <xf numFmtId="0" fontId="2" fillId="0" borderId="49" xfId="4" applyFont="1" applyBorder="1"/>
    <xf numFmtId="165" fontId="2" fillId="0" borderId="0" xfId="4" applyNumberFormat="1" applyFont="1"/>
    <xf numFmtId="165" fontId="2" fillId="11" borderId="46" xfId="4" applyNumberFormat="1" applyFont="1" applyFill="1" applyBorder="1"/>
    <xf numFmtId="165" fontId="2" fillId="0" borderId="45" xfId="4" applyNumberFormat="1" applyFont="1" applyBorder="1"/>
    <xf numFmtId="165" fontId="2" fillId="0" borderId="6" xfId="4" applyNumberFormat="1" applyFont="1" applyBorder="1"/>
    <xf numFmtId="167" fontId="2" fillId="0" borderId="0" xfId="4" applyNumberFormat="1" applyFont="1"/>
    <xf numFmtId="167" fontId="2" fillId="2" borderId="0" xfId="4" applyNumberFormat="1" applyFont="1" applyFill="1"/>
    <xf numFmtId="167" fontId="2" fillId="12" borderId="0" xfId="4" applyNumberFormat="1" applyFont="1" applyFill="1"/>
    <xf numFmtId="2" fontId="2" fillId="11" borderId="44" xfId="4" applyNumberFormat="1" applyFont="1" applyFill="1" applyBorder="1"/>
    <xf numFmtId="2" fontId="2" fillId="11" borderId="45" xfId="4" applyNumberFormat="1" applyFont="1" applyFill="1" applyBorder="1"/>
    <xf numFmtId="2" fontId="2" fillId="11" borderId="46" xfId="4" applyNumberFormat="1" applyFont="1" applyFill="1" applyBorder="1"/>
    <xf numFmtId="2" fontId="2" fillId="11" borderId="47" xfId="4" applyNumberFormat="1" applyFont="1" applyFill="1" applyBorder="1"/>
    <xf numFmtId="2" fontId="2" fillId="11" borderId="6" xfId="4" applyNumberFormat="1" applyFont="1" applyFill="1" applyBorder="1"/>
    <xf numFmtId="2" fontId="2" fillId="0" borderId="4" xfId="4" applyNumberFormat="1" applyFont="1" applyBorder="1"/>
    <xf numFmtId="166" fontId="2" fillId="11" borderId="46" xfId="4" applyNumberFormat="1" applyFont="1" applyFill="1" applyBorder="1"/>
    <xf numFmtId="166" fontId="2" fillId="11" borderId="45" xfId="4" applyNumberFormat="1" applyFont="1" applyFill="1" applyBorder="1"/>
    <xf numFmtId="166" fontId="2" fillId="11" borderId="47" xfId="4" applyNumberFormat="1" applyFont="1" applyFill="1" applyBorder="1"/>
    <xf numFmtId="166" fontId="2" fillId="11" borderId="6" xfId="4" applyNumberFormat="1" applyFont="1" applyFill="1" applyBorder="1"/>
    <xf numFmtId="0" fontId="2" fillId="0" borderId="0" xfId="4" applyFont="1" applyAlignment="1">
      <alignment horizontal="centerContinuous"/>
    </xf>
    <xf numFmtId="1" fontId="2" fillId="0" borderId="58" xfId="1" applyNumberFormat="1" applyFont="1" applyFill="1" applyBorder="1" applyAlignment="1" applyProtection="1">
      <alignment horizontal="left"/>
    </xf>
    <xf numFmtId="1" fontId="2" fillId="5" borderId="58" xfId="6" applyNumberFormat="1" applyFont="1" applyFill="1" applyBorder="1" applyAlignment="1">
      <alignment horizontal="left"/>
      <protection locked="0"/>
    </xf>
    <xf numFmtId="1" fontId="2" fillId="5" borderId="32" xfId="6" applyNumberFormat="1" applyFont="1" applyFill="1" applyBorder="1" applyAlignment="1">
      <alignment horizontal="left"/>
      <protection locked="0"/>
    </xf>
    <xf numFmtId="1" fontId="2" fillId="5" borderId="33" xfId="6" applyNumberFormat="1" applyFont="1" applyFill="1" applyBorder="1" applyAlignment="1">
      <alignment horizontal="left"/>
      <protection locked="0"/>
    </xf>
    <xf numFmtId="1" fontId="2" fillId="5" borderId="59" xfId="6" applyNumberFormat="1" applyFont="1" applyFill="1" applyBorder="1" applyAlignment="1">
      <alignment horizontal="left"/>
      <protection locked="0"/>
    </xf>
    <xf numFmtId="1" fontId="2" fillId="5" borderId="60" xfId="6" applyNumberFormat="1" applyFont="1" applyFill="1" applyBorder="1" applyAlignment="1">
      <alignment horizontal="left"/>
      <protection locked="0"/>
    </xf>
    <xf numFmtId="1" fontId="2" fillId="8" borderId="57" xfId="1" applyNumberFormat="1" applyFont="1" applyFill="1" applyBorder="1" applyAlignment="1" applyProtection="1">
      <alignment horizontal="left"/>
    </xf>
    <xf numFmtId="1" fontId="2" fillId="5" borderId="38" xfId="6" applyNumberFormat="1" applyFont="1" applyFill="1" applyBorder="1" applyAlignment="1">
      <alignment horizontal="left"/>
      <protection locked="0"/>
    </xf>
    <xf numFmtId="0" fontId="11" fillId="0" borderId="0" xfId="4" applyFont="1"/>
    <xf numFmtId="1" fontId="12" fillId="0" borderId="0" xfId="0" applyNumberFormat="1" applyFont="1"/>
    <xf numFmtId="0" fontId="2" fillId="13" borderId="0" xfId="4" applyFont="1" applyFill="1" applyProtection="1">
      <protection hidden="1"/>
    </xf>
    <xf numFmtId="0" fontId="2" fillId="0" borderId="61" xfId="4" applyFont="1" applyBorder="1" applyAlignment="1">
      <alignment horizontal="left" vertical="center" wrapText="1"/>
    </xf>
    <xf numFmtId="0" fontId="2" fillId="0" borderId="62" xfId="4" applyFont="1" applyBorder="1" applyAlignment="1">
      <alignment horizontal="left" vertical="center" wrapText="1"/>
    </xf>
    <xf numFmtId="1" fontId="2" fillId="0" borderId="49" xfId="1" applyNumberFormat="1" applyFont="1" applyFill="1" applyBorder="1" applyAlignment="1" applyProtection="1">
      <alignment horizontal="left"/>
    </xf>
    <xf numFmtId="1" fontId="2" fillId="5" borderId="30" xfId="6" applyNumberFormat="1" applyFont="1" applyFill="1" applyBorder="1" applyAlignment="1">
      <alignment horizontal="left"/>
      <protection locked="0"/>
    </xf>
    <xf numFmtId="1" fontId="2" fillId="5" borderId="63" xfId="6" applyNumberFormat="1" applyFont="1" applyFill="1" applyBorder="1" applyAlignment="1">
      <alignment horizontal="left"/>
      <protection locked="0"/>
    </xf>
    <xf numFmtId="1" fontId="2" fillId="8" borderId="64" xfId="1" applyNumberFormat="1" applyFont="1" applyFill="1" applyBorder="1" applyAlignment="1" applyProtection="1">
      <alignment horizontal="left"/>
    </xf>
    <xf numFmtId="1" fontId="2" fillId="0" borderId="67" xfId="1" applyNumberFormat="1" applyFont="1" applyFill="1" applyBorder="1" applyAlignment="1" applyProtection="1">
      <alignment horizontal="left"/>
    </xf>
    <xf numFmtId="1" fontId="2" fillId="5" borderId="15" xfId="6" applyNumberFormat="1" applyFont="1" applyFill="1" applyBorder="1" applyAlignment="1">
      <alignment horizontal="left"/>
      <protection locked="0"/>
    </xf>
    <xf numFmtId="1" fontId="2" fillId="5" borderId="17" xfId="6" applyNumberFormat="1" applyFont="1" applyFill="1" applyBorder="1" applyAlignment="1">
      <alignment horizontal="left"/>
      <protection locked="0"/>
    </xf>
    <xf numFmtId="1" fontId="2" fillId="4" borderId="68" xfId="6" applyNumberFormat="1" applyFont="1" applyFill="1" applyBorder="1" applyAlignment="1" applyProtection="1">
      <alignment horizontal="left"/>
    </xf>
    <xf numFmtId="1" fontId="2" fillId="4" borderId="66" xfId="6" applyNumberFormat="1" applyFont="1" applyFill="1" applyBorder="1" applyAlignment="1" applyProtection="1">
      <alignment horizontal="left"/>
    </xf>
    <xf numFmtId="1" fontId="2" fillId="4" borderId="69" xfId="6" applyNumberFormat="1" applyFont="1" applyFill="1" applyBorder="1" applyAlignment="1" applyProtection="1">
      <alignment horizontal="left"/>
    </xf>
    <xf numFmtId="1" fontId="2" fillId="4" borderId="70" xfId="6" applyNumberFormat="1" applyFont="1" applyFill="1" applyBorder="1" applyAlignment="1" applyProtection="1">
      <alignment horizontal="left"/>
    </xf>
    <xf numFmtId="0" fontId="2" fillId="0" borderId="71" xfId="0" applyFont="1" applyBorder="1" applyAlignment="1">
      <alignment horizontal="left" vertical="center"/>
    </xf>
    <xf numFmtId="0" fontId="2" fillId="0" borderId="72" xfId="0" applyFont="1" applyBorder="1" applyAlignment="1">
      <alignment horizontal="left" vertical="center" wrapText="1"/>
    </xf>
    <xf numFmtId="1" fontId="2" fillId="0" borderId="73" xfId="1" applyNumberFormat="1" applyFont="1" applyFill="1" applyBorder="1" applyAlignment="1" applyProtection="1">
      <alignment horizontal="left"/>
    </xf>
    <xf numFmtId="1" fontId="2" fillId="5" borderId="22" xfId="6" applyNumberFormat="1" applyFont="1" applyFill="1" applyBorder="1" applyAlignment="1">
      <alignment horizontal="left"/>
      <protection locked="0"/>
    </xf>
    <xf numFmtId="1" fontId="2" fillId="5" borderId="40" xfId="6" applyNumberFormat="1" applyFont="1" applyFill="1" applyBorder="1" applyAlignment="1">
      <alignment horizontal="left"/>
      <protection locked="0"/>
    </xf>
    <xf numFmtId="1" fontId="2" fillId="5" borderId="74" xfId="6" applyNumberFormat="1" applyFont="1" applyFill="1" applyBorder="1" applyAlignment="1">
      <alignment horizontal="left"/>
      <protection locked="0"/>
    </xf>
    <xf numFmtId="1" fontId="2" fillId="9" borderId="33" xfId="6" applyNumberFormat="1" applyFont="1" applyFill="1" applyBorder="1" applyAlignment="1">
      <alignment horizontal="left"/>
      <protection locked="0"/>
    </xf>
    <xf numFmtId="1" fontId="2" fillId="9" borderId="34" xfId="6" applyNumberFormat="1" applyFont="1" applyFill="1" applyBorder="1" applyAlignment="1">
      <alignment horizontal="left"/>
      <protection locked="0"/>
    </xf>
    <xf numFmtId="1" fontId="2" fillId="4" borderId="74" xfId="6" applyNumberFormat="1" applyFont="1" applyFill="1" applyBorder="1" applyAlignment="1" applyProtection="1">
      <alignment horizontal="left"/>
    </xf>
    <xf numFmtId="1" fontId="2" fillId="4" borderId="75" xfId="6" applyNumberFormat="1" applyFont="1" applyFill="1" applyBorder="1" applyAlignment="1" applyProtection="1">
      <alignment horizontal="left"/>
    </xf>
    <xf numFmtId="1" fontId="2" fillId="4" borderId="40" xfId="6" applyNumberFormat="1" applyFont="1" applyFill="1" applyBorder="1" applyAlignment="1" applyProtection="1">
      <alignment horizontal="left"/>
    </xf>
    <xf numFmtId="1" fontId="2" fillId="4" borderId="41" xfId="6" applyNumberFormat="1" applyFont="1" applyFill="1" applyBorder="1" applyAlignment="1" applyProtection="1">
      <alignment horizontal="left"/>
    </xf>
    <xf numFmtId="0" fontId="3" fillId="12" borderId="0" xfId="8" applyFill="1"/>
    <xf numFmtId="1" fontId="2" fillId="0" borderId="31" xfId="1" applyNumberFormat="1" applyFont="1" applyFill="1" applyBorder="1" applyAlignment="1" applyProtection="1"/>
    <xf numFmtId="1" fontId="2" fillId="0" borderId="43" xfId="1" applyNumberFormat="1" applyFont="1" applyFill="1" applyBorder="1" applyAlignment="1" applyProtection="1"/>
    <xf numFmtId="1" fontId="2" fillId="0" borderId="44" xfId="1" applyNumberFormat="1" applyFont="1" applyFill="1" applyBorder="1" applyAlignment="1" applyProtection="1"/>
    <xf numFmtId="1" fontId="2" fillId="0" borderId="45" xfId="1" applyNumberFormat="1" applyFont="1" applyFill="1" applyBorder="1" applyAlignment="1" applyProtection="1"/>
    <xf numFmtId="1" fontId="2" fillId="0" borderId="47" xfId="1" applyNumberFormat="1" applyFont="1" applyFill="1" applyBorder="1" applyAlignment="1" applyProtection="1"/>
    <xf numFmtId="1" fontId="2" fillId="0" borderId="6" xfId="1" applyNumberFormat="1" applyFont="1" applyFill="1" applyBorder="1" applyAlignment="1" applyProtection="1"/>
    <xf numFmtId="1" fontId="2" fillId="0" borderId="31" xfId="1" applyNumberFormat="1" applyFont="1" applyFill="1" applyBorder="1" applyAlignment="1" applyProtection="1">
      <alignment horizontal="left"/>
    </xf>
    <xf numFmtId="1" fontId="2" fillId="5" borderId="31" xfId="6" applyNumberFormat="1" applyFont="1" applyFill="1" applyBorder="1" applyAlignment="1">
      <alignment horizontal="left"/>
      <protection locked="0"/>
    </xf>
    <xf numFmtId="1" fontId="2" fillId="5" borderId="47" xfId="6" applyNumberFormat="1" applyFont="1" applyFill="1" applyBorder="1" applyAlignment="1">
      <alignment horizontal="left"/>
      <protection locked="0"/>
    </xf>
    <xf numFmtId="1" fontId="2" fillId="5" borderId="43" xfId="6" applyNumberFormat="1" applyFont="1" applyFill="1" applyBorder="1" applyAlignment="1">
      <alignment horizontal="left"/>
      <protection locked="0"/>
    </xf>
    <xf numFmtId="1" fontId="2" fillId="5" borderId="44" xfId="6" applyNumberFormat="1" applyFont="1" applyFill="1" applyBorder="1" applyAlignment="1">
      <alignment horizontal="left"/>
      <protection locked="0"/>
    </xf>
    <xf numFmtId="1" fontId="2" fillId="5" borderId="45" xfId="6" applyNumberFormat="1" applyFont="1" applyFill="1" applyBorder="1" applyAlignment="1">
      <alignment horizontal="left"/>
      <protection locked="0"/>
    </xf>
    <xf numFmtId="1" fontId="2" fillId="5" borderId="6" xfId="6" applyNumberFormat="1" applyFont="1" applyFill="1" applyBorder="1" applyAlignment="1">
      <alignment horizontal="left"/>
      <protection locked="0"/>
    </xf>
    <xf numFmtId="1" fontId="2" fillId="4" borderId="33" xfId="6" applyNumberFormat="1" applyFont="1" applyFill="1" applyBorder="1" applyAlignment="1">
      <alignment horizontal="left"/>
      <protection locked="0"/>
    </xf>
    <xf numFmtId="1" fontId="2" fillId="4" borderId="79" xfId="6" applyNumberFormat="1" applyFont="1" applyFill="1" applyBorder="1" applyAlignment="1">
      <alignment horizontal="left"/>
      <protection locked="0"/>
    </xf>
    <xf numFmtId="1" fontId="2" fillId="4" borderId="64" xfId="6" applyNumberFormat="1" applyFont="1" applyFill="1" applyBorder="1" applyAlignment="1">
      <alignment horizontal="left"/>
      <protection locked="0"/>
    </xf>
    <xf numFmtId="1" fontId="2" fillId="4" borderId="80" xfId="6" applyNumberFormat="1" applyFont="1" applyFill="1" applyBorder="1" applyAlignment="1">
      <alignment horizontal="left"/>
      <protection locked="0"/>
    </xf>
    <xf numFmtId="1" fontId="2" fillId="4" borderId="81" xfId="6" applyNumberFormat="1" applyFont="1" applyFill="1" applyBorder="1" applyAlignment="1">
      <alignment horizontal="left"/>
      <protection locked="0"/>
    </xf>
    <xf numFmtId="0" fontId="2" fillId="14" borderId="0" xfId="0" applyFont="1" applyFill="1" applyAlignment="1">
      <alignment horizontal="left" vertical="top"/>
    </xf>
    <xf numFmtId="1" fontId="2" fillId="4" borderId="33" xfId="6" applyNumberFormat="1" applyFont="1" applyFill="1" applyBorder="1" applyAlignment="1" applyProtection="1">
      <alignment horizontal="left"/>
    </xf>
    <xf numFmtId="1" fontId="2" fillId="5" borderId="82" xfId="6" applyNumberFormat="1" applyFont="1" applyFill="1" applyBorder="1" applyAlignment="1">
      <alignment horizontal="left"/>
      <protection locked="0"/>
    </xf>
    <xf numFmtId="1" fontId="2" fillId="6" borderId="80" xfId="6" applyNumberFormat="1" applyFont="1" applyFill="1" applyBorder="1" applyAlignment="1">
      <alignment horizontal="left"/>
      <protection locked="0"/>
    </xf>
    <xf numFmtId="1" fontId="2" fillId="8" borderId="82" xfId="4" applyNumberFormat="1" applyFont="1" applyFill="1" applyBorder="1" applyAlignment="1">
      <alignment horizontal="left"/>
    </xf>
    <xf numFmtId="1" fontId="2" fillId="6" borderId="81" xfId="6" applyNumberFormat="1" applyFont="1" applyFill="1" applyBorder="1" applyAlignment="1">
      <alignment horizontal="left"/>
      <protection locked="0"/>
    </xf>
    <xf numFmtId="1" fontId="2" fillId="6" borderId="79" xfId="6" applyNumberFormat="1" applyFont="1" applyFill="1" applyBorder="1" applyAlignment="1">
      <alignment horizontal="left"/>
      <protection locked="0"/>
    </xf>
    <xf numFmtId="0" fontId="2" fillId="14" borderId="0" xfId="0" applyFont="1" applyFill="1" applyAlignment="1">
      <alignment vertical="center"/>
    </xf>
    <xf numFmtId="165" fontId="2" fillId="0" borderId="30" xfId="4" applyNumberFormat="1" applyFont="1" applyBorder="1" applyAlignment="1">
      <alignment horizontal="left"/>
    </xf>
    <xf numFmtId="166" fontId="2" fillId="8" borderId="32" xfId="6" applyNumberFormat="1" applyFont="1" applyFill="1" applyBorder="1" applyAlignment="1" applyProtection="1">
      <alignment horizontal="left"/>
    </xf>
    <xf numFmtId="166" fontId="2" fillId="8" borderId="82" xfId="4" applyNumberFormat="1" applyFont="1" applyFill="1" applyBorder="1" applyAlignment="1">
      <alignment horizontal="left"/>
    </xf>
    <xf numFmtId="165" fontId="2" fillId="10" borderId="64" xfId="6" applyNumberFormat="1" applyFont="1" applyFill="1" applyBorder="1" applyAlignment="1">
      <alignment horizontal="left"/>
      <protection locked="0"/>
    </xf>
    <xf numFmtId="165" fontId="2" fillId="10" borderId="80" xfId="6" applyNumberFormat="1" applyFont="1" applyFill="1" applyBorder="1" applyAlignment="1">
      <alignment horizontal="left"/>
      <protection locked="0"/>
    </xf>
    <xf numFmtId="165" fontId="2" fillId="10" borderId="81" xfId="6" applyNumberFormat="1" applyFont="1" applyFill="1" applyBorder="1" applyAlignment="1">
      <alignment horizontal="left"/>
      <protection locked="0"/>
    </xf>
    <xf numFmtId="165" fontId="2" fillId="10" borderId="79" xfId="6" applyNumberFormat="1" applyFont="1" applyFill="1" applyBorder="1" applyAlignment="1">
      <alignment horizontal="left"/>
      <protection locked="0"/>
    </xf>
    <xf numFmtId="0" fontId="2" fillId="14" borderId="0" xfId="0" applyFont="1" applyFill="1" applyAlignment="1">
      <alignment vertical="top"/>
    </xf>
    <xf numFmtId="4" fontId="2" fillId="0" borderId="30" xfId="4" applyNumberFormat="1" applyFont="1" applyBorder="1" applyAlignment="1">
      <alignment horizontal="left"/>
    </xf>
    <xf numFmtId="2" fontId="2" fillId="5" borderId="33" xfId="6" applyNumberFormat="1" applyFont="1" applyFill="1" applyBorder="1" applyAlignment="1">
      <alignment horizontal="left"/>
      <protection locked="0"/>
    </xf>
    <xf numFmtId="166" fontId="2" fillId="4" borderId="33" xfId="6" applyNumberFormat="1" applyFont="1" applyFill="1" applyBorder="1" applyAlignment="1" applyProtection="1">
      <alignment horizontal="left"/>
    </xf>
    <xf numFmtId="166" fontId="2" fillId="4" borderId="82" xfId="4" applyNumberFormat="1" applyFont="1" applyFill="1" applyBorder="1" applyAlignment="1">
      <alignment horizontal="left"/>
    </xf>
    <xf numFmtId="1" fontId="2" fillId="4" borderId="64" xfId="6" applyNumberFormat="1" applyFont="1" applyFill="1" applyBorder="1" applyAlignment="1" applyProtection="1">
      <alignment horizontal="left"/>
    </xf>
    <xf numFmtId="1" fontId="2" fillId="4" borderId="79" xfId="6" applyNumberFormat="1" applyFont="1" applyFill="1" applyBorder="1" applyAlignment="1" applyProtection="1">
      <alignment horizontal="left"/>
    </xf>
    <xf numFmtId="1" fontId="2" fillId="4" borderId="80" xfId="6" applyNumberFormat="1" applyFont="1" applyFill="1" applyBorder="1" applyAlignment="1" applyProtection="1">
      <alignment horizontal="left"/>
    </xf>
    <xf numFmtId="1" fontId="2" fillId="4" borderId="41" xfId="0" applyNumberFormat="1" applyFont="1" applyFill="1" applyBorder="1" applyAlignment="1">
      <alignment horizontal="left"/>
    </xf>
    <xf numFmtId="1" fontId="2" fillId="4" borderId="83" xfId="0" applyNumberFormat="1" applyFont="1" applyFill="1" applyBorder="1" applyAlignment="1">
      <alignment horizontal="left"/>
    </xf>
    <xf numFmtId="2" fontId="2" fillId="0" borderId="47" xfId="4" applyNumberFormat="1" applyFont="1" applyBorder="1"/>
    <xf numFmtId="1" fontId="2" fillId="0" borderId="48" xfId="4" applyNumberFormat="1" applyFont="1" applyBorder="1"/>
    <xf numFmtId="1" fontId="2" fillId="11" borderId="48" xfId="4" applyNumberFormat="1" applyFont="1" applyFill="1" applyBorder="1"/>
    <xf numFmtId="165" fontId="2" fillId="0" borderId="43" xfId="4" applyNumberFormat="1" applyFont="1" applyBorder="1"/>
    <xf numFmtId="1" fontId="2" fillId="10" borderId="32" xfId="6" applyNumberFormat="1" applyFont="1" applyFill="1" applyBorder="1" applyAlignment="1">
      <alignment horizontal="left"/>
      <protection locked="0"/>
    </xf>
    <xf numFmtId="1" fontId="2" fillId="10" borderId="81" xfId="6" applyNumberFormat="1" applyFont="1" applyFill="1" applyBorder="1" applyAlignment="1">
      <alignment horizontal="left"/>
      <protection locked="0"/>
    </xf>
    <xf numFmtId="1" fontId="2" fillId="10" borderId="33" xfId="6" applyNumberFormat="1" applyFont="1" applyFill="1" applyBorder="1" applyAlignment="1">
      <alignment horizontal="left"/>
      <protection locked="0"/>
    </xf>
    <xf numFmtId="1" fontId="2" fillId="10" borderId="82" xfId="6" applyNumberFormat="1" applyFont="1" applyFill="1" applyBorder="1" applyAlignment="1">
      <alignment horizontal="left"/>
      <protection locked="0"/>
    </xf>
    <xf numFmtId="1" fontId="2" fillId="4" borderId="37" xfId="6" applyNumberFormat="1" applyFont="1" applyFill="1" applyBorder="1" applyAlignment="1">
      <alignment horizontal="left"/>
      <protection locked="0"/>
    </xf>
    <xf numFmtId="1" fontId="2" fillId="4" borderId="82" xfId="6" applyNumberFormat="1" applyFont="1" applyFill="1" applyBorder="1" applyAlignment="1">
      <alignment horizontal="left"/>
      <protection locked="0"/>
    </xf>
    <xf numFmtId="1" fontId="2" fillId="4" borderId="32" xfId="6" applyNumberFormat="1" applyFont="1" applyFill="1" applyBorder="1" applyAlignment="1">
      <alignment horizontal="left"/>
      <protection locked="0"/>
    </xf>
    <xf numFmtId="0" fontId="2" fillId="14" borderId="0" xfId="0" applyFont="1" applyFill="1" applyAlignment="1">
      <alignment horizontal="left" vertical="center"/>
    </xf>
    <xf numFmtId="3" fontId="2" fillId="0" borderId="30" xfId="4" applyNumberFormat="1" applyFont="1" applyBorder="1" applyAlignment="1">
      <alignment horizontal="left"/>
    </xf>
    <xf numFmtId="164" fontId="2" fillId="4" borderId="82" xfId="6" applyNumberFormat="1" applyFont="1" applyFill="1" applyBorder="1" applyAlignment="1" applyProtection="1">
      <alignment horizontal="left"/>
    </xf>
    <xf numFmtId="1" fontId="2" fillId="8" borderId="64" xfId="6" applyNumberFormat="1" applyFont="1" applyFill="1" applyBorder="1" applyAlignment="1" applyProtection="1">
      <alignment horizontal="left"/>
    </xf>
    <xf numFmtId="1" fontId="2" fillId="8" borderId="79" xfId="6" applyNumberFormat="1" applyFont="1" applyFill="1" applyBorder="1" applyAlignment="1" applyProtection="1">
      <alignment horizontal="left"/>
    </xf>
    <xf numFmtId="1" fontId="2" fillId="8" borderId="80" xfId="6" applyNumberFormat="1" applyFont="1" applyFill="1" applyBorder="1" applyAlignment="1" applyProtection="1">
      <alignment horizontal="left"/>
    </xf>
    <xf numFmtId="1" fontId="2" fillId="8" borderId="81" xfId="6" applyNumberFormat="1" applyFont="1" applyFill="1" applyBorder="1" applyAlignment="1" applyProtection="1">
      <alignment horizontal="left"/>
    </xf>
    <xf numFmtId="165" fontId="2" fillId="4" borderId="82" xfId="6" applyNumberFormat="1" applyFont="1" applyFill="1" applyBorder="1" applyAlignment="1" applyProtection="1">
      <alignment horizontal="left"/>
    </xf>
    <xf numFmtId="1" fontId="2" fillId="4" borderId="81" xfId="6" applyNumberFormat="1" applyFont="1" applyFill="1" applyBorder="1" applyAlignment="1" applyProtection="1">
      <alignment horizontal="left"/>
    </xf>
    <xf numFmtId="1" fontId="2" fillId="11" borderId="47" xfId="4" applyNumberFormat="1" applyFont="1" applyFill="1" applyBorder="1"/>
    <xf numFmtId="166" fontId="2" fillId="4" borderId="82" xfId="6" applyNumberFormat="1" applyFont="1" applyFill="1" applyBorder="1" applyAlignment="1" applyProtection="1">
      <alignment horizontal="left"/>
    </xf>
    <xf numFmtId="166" fontId="2" fillId="8" borderId="82" xfId="6" applyNumberFormat="1" applyFont="1" applyFill="1" applyBorder="1" applyAlignment="1" applyProtection="1">
      <alignment horizontal="left"/>
    </xf>
    <xf numFmtId="2" fontId="2" fillId="2" borderId="30" xfId="4" applyNumberFormat="1" applyFont="1" applyFill="1" applyBorder="1" applyAlignment="1">
      <alignment horizontal="left"/>
    </xf>
    <xf numFmtId="1" fontId="2" fillId="4" borderId="82" xfId="4" applyNumberFormat="1" applyFont="1" applyFill="1" applyBorder="1" applyAlignment="1">
      <alignment horizontal="left"/>
    </xf>
    <xf numFmtId="1" fontId="2" fillId="8" borderId="84" xfId="6" applyNumberFormat="1" applyFont="1" applyFill="1" applyBorder="1" applyAlignment="1" applyProtection="1">
      <alignment horizontal="left"/>
    </xf>
    <xf numFmtId="3" fontId="2" fillId="2" borderId="7" xfId="4" applyNumberFormat="1" applyFont="1" applyFill="1" applyBorder="1" applyAlignment="1">
      <alignment horizontal="left"/>
    </xf>
    <xf numFmtId="1" fontId="2" fillId="4" borderId="17" xfId="6" applyNumberFormat="1" applyFont="1" applyFill="1" applyBorder="1" applyAlignment="1" applyProtection="1">
      <alignment horizontal="left"/>
    </xf>
    <xf numFmtId="1" fontId="2" fillId="4" borderId="77" xfId="4" applyNumberFormat="1" applyFont="1" applyFill="1" applyBorder="1" applyAlignment="1">
      <alignment horizontal="left"/>
    </xf>
    <xf numFmtId="1" fontId="2" fillId="8" borderId="53" xfId="6" applyNumberFormat="1" applyFont="1" applyFill="1" applyBorder="1" applyAlignment="1" applyProtection="1">
      <alignment horizontal="left"/>
    </xf>
    <xf numFmtId="1" fontId="2" fillId="8" borderId="29" xfId="6" applyNumberFormat="1" applyFont="1" applyFill="1" applyBorder="1" applyAlignment="1" applyProtection="1">
      <alignment horizontal="left"/>
    </xf>
    <xf numFmtId="1" fontId="2" fillId="8" borderId="15" xfId="6" applyNumberFormat="1" applyFont="1" applyFill="1" applyBorder="1" applyAlignment="1" applyProtection="1">
      <alignment horizontal="left"/>
    </xf>
    <xf numFmtId="1" fontId="2" fillId="8" borderId="25" xfId="6" applyNumberFormat="1" applyFont="1" applyFill="1" applyBorder="1" applyAlignment="1" applyProtection="1">
      <alignment horizontal="left"/>
    </xf>
    <xf numFmtId="2" fontId="2" fillId="11" borderId="52" xfId="4" applyNumberFormat="1" applyFont="1" applyFill="1" applyBorder="1"/>
    <xf numFmtId="2" fontId="2" fillId="11" borderId="43" xfId="4" applyNumberFormat="1" applyFont="1" applyFill="1" applyBorder="1"/>
    <xf numFmtId="2" fontId="2" fillId="11" borderId="48" xfId="4" applyNumberFormat="1" applyFont="1" applyFill="1" applyBorder="1"/>
    <xf numFmtId="2" fontId="2" fillId="0" borderId="58" xfId="4" applyNumberFormat="1" applyFont="1" applyBorder="1" applyAlignment="1">
      <alignment horizontal="left"/>
    </xf>
    <xf numFmtId="2" fontId="2" fillId="6" borderId="33" xfId="6" applyNumberFormat="1" applyFont="1" applyFill="1" applyBorder="1" applyAlignment="1">
      <alignment horizontal="left"/>
      <protection locked="0"/>
    </xf>
    <xf numFmtId="1" fontId="2" fillId="8" borderId="56" xfId="6" applyNumberFormat="1" applyFont="1" applyFill="1" applyBorder="1" applyAlignment="1" applyProtection="1">
      <alignment horizontal="left"/>
    </xf>
    <xf numFmtId="1" fontId="2" fillId="8" borderId="85" xfId="6" applyNumberFormat="1" applyFont="1" applyFill="1" applyBorder="1" applyAlignment="1" applyProtection="1">
      <alignment horizontal="left"/>
    </xf>
    <xf numFmtId="1" fontId="2" fillId="8" borderId="86" xfId="6" applyNumberFormat="1" applyFont="1" applyFill="1" applyBorder="1" applyAlignment="1" applyProtection="1">
      <alignment horizontal="left"/>
    </xf>
    <xf numFmtId="1" fontId="2" fillId="8" borderId="87" xfId="6" applyNumberFormat="1" applyFont="1" applyFill="1" applyBorder="1" applyAlignment="1" applyProtection="1">
      <alignment horizontal="left"/>
    </xf>
    <xf numFmtId="2" fontId="2" fillId="0" borderId="73" xfId="4" applyNumberFormat="1" applyFont="1" applyBorder="1" applyAlignment="1">
      <alignment horizontal="left"/>
    </xf>
    <xf numFmtId="2" fontId="2" fillId="5" borderId="17" xfId="6" applyNumberFormat="1" applyFont="1" applyFill="1" applyBorder="1" applyAlignment="1">
      <alignment horizontal="left"/>
      <protection locked="0"/>
    </xf>
    <xf numFmtId="2" fontId="2" fillId="6" borderId="17" xfId="6" applyNumberFormat="1" applyFont="1" applyFill="1" applyBorder="1" applyAlignment="1">
      <alignment horizontal="left"/>
      <protection locked="0"/>
    </xf>
    <xf numFmtId="1" fontId="2" fillId="8" borderId="65" xfId="6" applyNumberFormat="1" applyFont="1" applyFill="1" applyBorder="1" applyAlignment="1" applyProtection="1">
      <alignment horizontal="left"/>
    </xf>
    <xf numFmtId="1" fontId="2" fillId="8" borderId="88" xfId="6" applyNumberFormat="1" applyFont="1" applyFill="1" applyBorder="1" applyAlignment="1" applyProtection="1">
      <alignment horizontal="left"/>
    </xf>
    <xf numFmtId="1" fontId="2" fillId="8" borderId="69" xfId="6" applyNumberFormat="1" applyFont="1" applyFill="1" applyBorder="1" applyAlignment="1" applyProtection="1">
      <alignment horizontal="left"/>
    </xf>
    <xf numFmtId="1" fontId="2" fillId="8" borderId="70" xfId="6" applyNumberFormat="1" applyFont="1" applyFill="1" applyBorder="1" applyAlignment="1" applyProtection="1">
      <alignment horizontal="left"/>
    </xf>
    <xf numFmtId="0" fontId="2" fillId="0" borderId="31" xfId="4" applyFont="1" applyBorder="1" applyAlignment="1">
      <alignment horizontal="center"/>
    </xf>
    <xf numFmtId="2" fontId="2" fillId="0" borderId="43" xfId="6" applyNumberFormat="1" applyFont="1" applyFill="1" applyBorder="1" applyProtection="1"/>
    <xf numFmtId="2" fontId="2" fillId="0" borderId="44" xfId="6" applyNumberFormat="1" applyFont="1" applyFill="1" applyBorder="1" applyProtection="1"/>
    <xf numFmtId="2" fontId="2" fillId="0" borderId="47" xfId="6" applyNumberFormat="1" applyFont="1" applyFill="1" applyBorder="1" applyProtection="1"/>
    <xf numFmtId="2" fontId="2" fillId="11" borderId="43" xfId="6" applyNumberFormat="1" applyFont="1" applyFill="1" applyBorder="1" applyProtection="1"/>
    <xf numFmtId="2" fontId="2" fillId="11" borderId="47" xfId="6" applyNumberFormat="1" applyFont="1" applyFill="1" applyBorder="1" applyProtection="1"/>
    <xf numFmtId="2" fontId="2" fillId="11" borderId="44" xfId="6" applyNumberFormat="1" applyFont="1" applyFill="1" applyBorder="1" applyProtection="1"/>
    <xf numFmtId="2" fontId="2" fillId="11" borderId="48" xfId="6" applyNumberFormat="1" applyFont="1" applyFill="1" applyBorder="1" applyProtection="1"/>
    <xf numFmtId="2" fontId="2" fillId="0" borderId="23" xfId="4" applyNumberFormat="1" applyFont="1" applyBorder="1"/>
    <xf numFmtId="2" fontId="2" fillId="0" borderId="24" xfId="4" applyNumberFormat="1" applyFont="1" applyBorder="1"/>
    <xf numFmtId="2" fontId="2" fillId="0" borderId="89" xfId="4" applyNumberFormat="1" applyFont="1" applyBorder="1"/>
    <xf numFmtId="165" fontId="2" fillId="0" borderId="23" xfId="4" applyNumberFormat="1" applyFont="1" applyBorder="1"/>
    <xf numFmtId="165" fontId="2" fillId="0" borderId="25" xfId="4" applyNumberFormat="1" applyFont="1" applyBorder="1"/>
    <xf numFmtId="165" fontId="2" fillId="0" borderId="29" xfId="4" applyNumberFormat="1" applyFont="1" applyBorder="1"/>
    <xf numFmtId="165" fontId="2" fillId="0" borderId="0" xfId="4" applyNumberFormat="1" applyFont="1" applyAlignment="1">
      <alignment horizontal="center" vertical="center" wrapText="1"/>
    </xf>
    <xf numFmtId="2" fontId="2" fillId="0" borderId="0" xfId="4" applyNumberFormat="1" applyFont="1"/>
    <xf numFmtId="1" fontId="2" fillId="0" borderId="56" xfId="1" applyNumberFormat="1" applyFont="1" applyFill="1" applyBorder="1" applyAlignment="1" applyProtection="1">
      <alignment horizontal="left"/>
    </xf>
    <xf numFmtId="1" fontId="2" fillId="5" borderId="86" xfId="1" applyNumberFormat="1" applyFont="1" applyFill="1" applyBorder="1" applyAlignment="1" applyProtection="1">
      <alignment horizontal="left"/>
      <protection locked="0"/>
    </xf>
    <xf numFmtId="1" fontId="2" fillId="5" borderId="60" xfId="1" applyNumberFormat="1" applyFont="1" applyFill="1" applyBorder="1" applyAlignment="1" applyProtection="1">
      <alignment horizontal="left"/>
      <protection locked="0"/>
    </xf>
    <xf numFmtId="1" fontId="2" fillId="5" borderId="87" xfId="1" applyNumberFormat="1" applyFont="1" applyFill="1" applyBorder="1" applyAlignment="1" applyProtection="1">
      <alignment horizontal="left"/>
      <protection locked="0"/>
    </xf>
    <xf numFmtId="1" fontId="2" fillId="5" borderId="85" xfId="1" applyNumberFormat="1" applyFont="1" applyFill="1" applyBorder="1" applyAlignment="1" applyProtection="1">
      <alignment horizontal="left"/>
      <protection locked="0"/>
    </xf>
    <xf numFmtId="1" fontId="2" fillId="8" borderId="85" xfId="1" applyNumberFormat="1" applyFont="1" applyFill="1" applyBorder="1" applyAlignment="1" applyProtection="1">
      <alignment horizontal="left"/>
    </xf>
    <xf numFmtId="1" fontId="2" fillId="5" borderId="57" xfId="1" applyNumberFormat="1" applyFont="1" applyFill="1" applyBorder="1" applyAlignment="1" applyProtection="1">
      <alignment horizontal="left"/>
      <protection locked="0"/>
    </xf>
    <xf numFmtId="0" fontId="11" fillId="0" borderId="0" xfId="4" applyFont="1" applyProtection="1">
      <protection hidden="1"/>
    </xf>
    <xf numFmtId="1" fontId="2" fillId="0" borderId="61" xfId="1" applyNumberFormat="1" applyFont="1" applyFill="1" applyBorder="1" applyAlignment="1" applyProtection="1">
      <alignment horizontal="left"/>
    </xf>
    <xf numFmtId="1" fontId="2" fillId="5" borderId="80" xfId="1" applyNumberFormat="1" applyFont="1" applyFill="1" applyBorder="1" applyAlignment="1" applyProtection="1">
      <alignment horizontal="left"/>
      <protection locked="0"/>
    </xf>
    <xf numFmtId="1" fontId="2" fillId="5" borderId="64" xfId="1" applyNumberFormat="1" applyFont="1" applyFill="1" applyBorder="1" applyAlignment="1" applyProtection="1">
      <alignment horizontal="left"/>
      <protection locked="0"/>
    </xf>
    <xf numFmtId="1" fontId="2" fillId="5" borderId="81" xfId="1" applyNumberFormat="1" applyFont="1" applyFill="1" applyBorder="1" applyAlignment="1" applyProtection="1">
      <alignment horizontal="left"/>
      <protection locked="0"/>
    </xf>
    <xf numFmtId="1" fontId="2" fillId="5" borderId="79" xfId="1" applyNumberFormat="1" applyFont="1" applyFill="1" applyBorder="1" applyAlignment="1" applyProtection="1">
      <alignment horizontal="left"/>
      <protection locked="0"/>
    </xf>
    <xf numFmtId="1" fontId="2" fillId="8" borderId="80" xfId="1" applyNumberFormat="1" applyFont="1" applyFill="1" applyBorder="1" applyAlignment="1" applyProtection="1">
      <alignment horizontal="left"/>
    </xf>
    <xf numFmtId="1" fontId="2" fillId="5" borderId="62" xfId="1" applyNumberFormat="1" applyFont="1" applyFill="1" applyBorder="1" applyAlignment="1" applyProtection="1">
      <alignment horizontal="left"/>
      <protection locked="0"/>
    </xf>
    <xf numFmtId="1" fontId="2" fillId="8" borderId="79" xfId="4" applyNumberFormat="1" applyFont="1" applyFill="1" applyBorder="1" applyAlignment="1">
      <alignment horizontal="left"/>
    </xf>
    <xf numFmtId="1" fontId="2" fillId="8" borderId="79" xfId="1" applyNumberFormat="1" applyFont="1" applyFill="1" applyBorder="1" applyAlignment="1" applyProtection="1">
      <alignment horizontal="left"/>
    </xf>
    <xf numFmtId="1" fontId="2" fillId="8" borderId="81" xfId="1" applyNumberFormat="1" applyFont="1" applyFill="1" applyBorder="1" applyAlignment="1" applyProtection="1">
      <alignment horizontal="left"/>
    </xf>
    <xf numFmtId="1" fontId="2" fillId="8" borderId="62" xfId="1" applyNumberFormat="1" applyFont="1" applyFill="1" applyBorder="1" applyAlignment="1" applyProtection="1">
      <alignment horizontal="left"/>
    </xf>
    <xf numFmtId="1" fontId="2" fillId="0" borderId="55" xfId="1" applyNumberFormat="1" applyFont="1" applyFill="1" applyBorder="1" applyAlignment="1" applyProtection="1">
      <alignment horizontal="left"/>
    </xf>
    <xf numFmtId="1" fontId="2" fillId="5" borderId="23" xfId="1" applyNumberFormat="1" applyFont="1" applyFill="1" applyBorder="1" applyAlignment="1" applyProtection="1">
      <alignment horizontal="left"/>
      <protection locked="0"/>
    </xf>
    <xf numFmtId="1" fontId="2" fillId="5" borderId="24" xfId="1" applyNumberFormat="1" applyFont="1" applyFill="1" applyBorder="1" applyAlignment="1" applyProtection="1">
      <alignment horizontal="left"/>
      <protection locked="0"/>
    </xf>
    <xf numFmtId="1" fontId="2" fillId="5" borderId="25" xfId="1" applyNumberFormat="1" applyFont="1" applyFill="1" applyBorder="1" applyAlignment="1" applyProtection="1">
      <alignment horizontal="left"/>
      <protection locked="0"/>
    </xf>
    <xf numFmtId="1" fontId="2" fillId="9" borderId="29" xfId="6" applyNumberFormat="1" applyFont="1" applyFill="1" applyBorder="1" applyAlignment="1">
      <alignment horizontal="left"/>
      <protection locked="0"/>
    </xf>
    <xf numFmtId="1" fontId="2" fillId="8" borderId="23" xfId="1" applyNumberFormat="1" applyFont="1" applyFill="1" applyBorder="1" applyAlignment="1" applyProtection="1">
      <alignment horizontal="left"/>
    </xf>
    <xf numFmtId="1" fontId="2" fillId="8" borderId="75" xfId="1" applyNumberFormat="1" applyFont="1" applyFill="1" applyBorder="1" applyAlignment="1" applyProtection="1">
      <alignment horizontal="left"/>
    </xf>
    <xf numFmtId="1" fontId="2" fillId="8" borderId="24" xfId="1" applyNumberFormat="1" applyFont="1" applyFill="1" applyBorder="1" applyAlignment="1" applyProtection="1">
      <alignment horizontal="left"/>
    </xf>
    <xf numFmtId="1" fontId="2" fillId="8" borderId="25" xfId="1" applyNumberFormat="1" applyFont="1" applyFill="1" applyBorder="1" applyAlignment="1" applyProtection="1">
      <alignment horizontal="left"/>
    </xf>
    <xf numFmtId="1" fontId="2" fillId="8" borderId="42" xfId="1" applyNumberFormat="1" applyFont="1" applyFill="1" applyBorder="1" applyAlignment="1" applyProtection="1">
      <alignment horizontal="left"/>
    </xf>
    <xf numFmtId="1" fontId="2" fillId="0" borderId="55" xfId="1" applyNumberFormat="1" applyFont="1" applyFill="1" applyBorder="1" applyAlignment="1" applyProtection="1"/>
    <xf numFmtId="1" fontId="2" fillId="0" borderId="42" xfId="1" applyNumberFormat="1" applyFont="1" applyFill="1" applyBorder="1" applyAlignment="1" applyProtection="1"/>
    <xf numFmtId="1" fontId="2" fillId="0" borderId="24" xfId="1" applyNumberFormat="1" applyFont="1" applyFill="1" applyBorder="1" applyAlignment="1" applyProtection="1"/>
    <xf numFmtId="1" fontId="2" fillId="5" borderId="55" xfId="1" applyNumberFormat="1" applyFont="1" applyFill="1" applyBorder="1" applyAlignment="1" applyProtection="1">
      <alignment horizontal="left"/>
      <protection locked="0"/>
    </xf>
    <xf numFmtId="1" fontId="2" fillId="5" borderId="41" xfId="1" applyNumberFormat="1" applyFont="1" applyFill="1" applyBorder="1" applyAlignment="1" applyProtection="1">
      <alignment horizontal="left"/>
      <protection locked="0"/>
    </xf>
    <xf numFmtId="1" fontId="2" fillId="5" borderId="89" xfId="1" applyNumberFormat="1" applyFont="1" applyFill="1" applyBorder="1" applyAlignment="1" applyProtection="1">
      <alignment horizontal="left"/>
      <protection locked="0"/>
    </xf>
    <xf numFmtId="1" fontId="2" fillId="10" borderId="41" xfId="1" applyNumberFormat="1" applyFont="1" applyFill="1" applyBorder="1" applyAlignment="1" applyProtection="1">
      <alignment horizontal="left"/>
      <protection locked="0"/>
    </xf>
    <xf numFmtId="1" fontId="2" fillId="10" borderId="83" xfId="1" applyNumberFormat="1" applyFont="1" applyFill="1" applyBorder="1" applyAlignment="1" applyProtection="1">
      <alignment horizontal="left"/>
      <protection locked="0"/>
    </xf>
    <xf numFmtId="1" fontId="2" fillId="10" borderId="40" xfId="1" applyNumberFormat="1" applyFont="1" applyFill="1" applyBorder="1" applyAlignment="1" applyProtection="1">
      <alignment horizontal="left"/>
      <protection locked="0"/>
    </xf>
    <xf numFmtId="1" fontId="2" fillId="10" borderId="89" xfId="1" applyNumberFormat="1" applyFont="1" applyFill="1" applyBorder="1" applyAlignment="1" applyProtection="1">
      <alignment horizontal="left"/>
      <protection locked="0"/>
    </xf>
    <xf numFmtId="1" fontId="2" fillId="10" borderId="44" xfId="1" applyNumberFormat="1" applyFont="1" applyFill="1" applyBorder="1" applyAlignment="1" applyProtection="1">
      <alignment horizontal="left"/>
      <protection locked="0"/>
    </xf>
    <xf numFmtId="1" fontId="2" fillId="10" borderId="42" xfId="1" applyNumberFormat="1" applyFont="1" applyFill="1" applyBorder="1" applyAlignment="1" applyProtection="1">
      <alignment horizontal="left"/>
      <protection locked="0"/>
    </xf>
    <xf numFmtId="0" fontId="2" fillId="0" borderId="0" xfId="4" applyFont="1" applyAlignment="1">
      <alignment horizontal="left" vertical="center" wrapText="1"/>
    </xf>
    <xf numFmtId="1" fontId="14" fillId="0" borderId="0" xfId="1" applyNumberFormat="1" applyFont="1" applyFill="1" applyBorder="1" applyAlignment="1" applyProtection="1"/>
    <xf numFmtId="1" fontId="14" fillId="0" borderId="0" xfId="1" applyNumberFormat="1" applyFont="1" applyFill="1" applyBorder="1" applyAlignment="1" applyProtection="1">
      <protection locked="0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/>
    </xf>
    <xf numFmtId="0" fontId="2" fillId="0" borderId="61" xfId="4" applyFont="1" applyBorder="1" applyAlignment="1">
      <alignment horizontal="left"/>
    </xf>
    <xf numFmtId="0" fontId="2" fillId="0" borderId="62" xfId="4" applyFont="1" applyBorder="1" applyAlignment="1">
      <alignment horizontal="left"/>
    </xf>
    <xf numFmtId="1" fontId="2" fillId="5" borderId="49" xfId="6" applyNumberFormat="1" applyFont="1" applyFill="1" applyBorder="1" applyAlignment="1">
      <alignment horizontal="right"/>
      <protection locked="0"/>
    </xf>
    <xf numFmtId="1" fontId="2" fillId="5" borderId="64" xfId="6" applyNumberFormat="1" applyFont="1" applyFill="1" applyBorder="1" applyAlignment="1">
      <alignment horizontal="right"/>
      <protection locked="0"/>
    </xf>
    <xf numFmtId="1" fontId="2" fillId="5" borderId="79" xfId="6" applyNumberFormat="1" applyFont="1" applyFill="1" applyBorder="1" applyAlignment="1">
      <alignment horizontal="right"/>
      <protection locked="0"/>
    </xf>
    <xf numFmtId="1" fontId="2" fillId="2" borderId="30" xfId="6" applyNumberFormat="1" applyFont="1" applyFill="1" applyBorder="1" applyProtection="1"/>
    <xf numFmtId="1" fontId="2" fillId="2" borderId="32" xfId="6" applyNumberFormat="1" applyFont="1" applyFill="1" applyBorder="1" applyProtection="1"/>
    <xf numFmtId="1" fontId="2" fillId="2" borderId="33" xfId="6" applyNumberFormat="1" applyFont="1" applyFill="1" applyBorder="1" applyProtection="1"/>
    <xf numFmtId="1" fontId="2" fillId="2" borderId="38" xfId="6" applyNumberFormat="1" applyFont="1" applyFill="1" applyBorder="1" applyProtection="1"/>
    <xf numFmtId="1" fontId="2" fillId="5" borderId="32" xfId="6" applyNumberFormat="1" applyFont="1" applyFill="1" applyBorder="1">
      <protection locked="0"/>
    </xf>
    <xf numFmtId="1" fontId="2" fillId="5" borderId="33" xfId="6" applyNumberFormat="1" applyFont="1" applyFill="1" applyBorder="1">
      <protection locked="0"/>
    </xf>
    <xf numFmtId="1" fontId="2" fillId="5" borderId="38" xfId="6" applyNumberFormat="1" applyFont="1" applyFill="1" applyBorder="1">
      <protection locked="0"/>
    </xf>
    <xf numFmtId="1" fontId="2" fillId="5" borderId="33" xfId="6" applyNumberFormat="1" applyFont="1" applyFill="1" applyBorder="1" applyAlignment="1">
      <alignment horizontal="right"/>
      <protection locked="0"/>
    </xf>
    <xf numFmtId="165" fontId="2" fillId="5" borderId="49" xfId="6" applyNumberFormat="1" applyFont="1" applyFill="1" applyBorder="1" applyAlignment="1">
      <alignment horizontal="right"/>
      <protection locked="0"/>
    </xf>
    <xf numFmtId="165" fontId="2" fillId="5" borderId="64" xfId="6" applyNumberFormat="1" applyFont="1" applyFill="1" applyBorder="1" applyAlignment="1">
      <alignment horizontal="right"/>
      <protection locked="0"/>
    </xf>
    <xf numFmtId="165" fontId="2" fillId="5" borderId="79" xfId="6" applyNumberFormat="1" applyFont="1" applyFill="1" applyBorder="1" applyAlignment="1">
      <alignment horizontal="right"/>
      <protection locked="0"/>
    </xf>
    <xf numFmtId="165" fontId="2" fillId="2" borderId="30" xfId="6" applyNumberFormat="1" applyFont="1" applyFill="1" applyBorder="1" applyProtection="1"/>
    <xf numFmtId="165" fontId="2" fillId="2" borderId="32" xfId="6" applyNumberFormat="1" applyFont="1" applyFill="1" applyBorder="1" applyProtection="1"/>
    <xf numFmtId="165" fontId="2" fillId="2" borderId="33" xfId="6" applyNumberFormat="1" applyFont="1" applyFill="1" applyBorder="1" applyProtection="1"/>
    <xf numFmtId="165" fontId="2" fillId="2" borderId="38" xfId="6" applyNumberFormat="1" applyFont="1" applyFill="1" applyBorder="1" applyProtection="1"/>
    <xf numFmtId="165" fontId="2" fillId="5" borderId="33" xfId="6" applyNumberFormat="1" applyFont="1" applyFill="1" applyBorder="1" applyAlignment="1">
      <alignment horizontal="right"/>
      <protection locked="0"/>
    </xf>
    <xf numFmtId="165" fontId="2" fillId="2" borderId="49" xfId="6" applyNumberFormat="1" applyFont="1" applyFill="1" applyBorder="1" applyProtection="1"/>
    <xf numFmtId="2" fontId="2" fillId="5" borderId="67" xfId="6" applyNumberFormat="1" applyFont="1" applyFill="1" applyBorder="1">
      <protection locked="0"/>
    </xf>
    <xf numFmtId="2" fontId="2" fillId="5" borderId="68" xfId="6" applyNumberFormat="1" applyFont="1" applyFill="1" applyBorder="1" applyAlignment="1">
      <alignment horizontal="right"/>
      <protection locked="0"/>
    </xf>
    <xf numFmtId="2" fontId="2" fillId="5" borderId="88" xfId="6" applyNumberFormat="1" applyFont="1" applyFill="1" applyBorder="1" applyAlignment="1">
      <alignment horizontal="right"/>
      <protection locked="0"/>
    </xf>
    <xf numFmtId="2" fontId="2" fillId="2" borderId="67" xfId="1" applyNumberFormat="1" applyFont="1" applyFill="1" applyBorder="1" applyAlignment="1" applyProtection="1"/>
    <xf numFmtId="2" fontId="2" fillId="2" borderId="69" xfId="1" applyNumberFormat="1" applyFont="1" applyFill="1" applyBorder="1" applyAlignment="1" applyProtection="1"/>
    <xf numFmtId="2" fontId="2" fillId="2" borderId="70" xfId="1" applyNumberFormat="1" applyFont="1" applyFill="1" applyBorder="1" applyAlignment="1" applyProtection="1"/>
    <xf numFmtId="2" fontId="2" fillId="2" borderId="66" xfId="1" applyNumberFormat="1" applyFont="1" applyFill="1" applyBorder="1" applyAlignment="1" applyProtection="1">
      <alignment horizontal="right"/>
    </xf>
    <xf numFmtId="2" fontId="2" fillId="5" borderId="17" xfId="6" applyNumberFormat="1" applyFont="1" applyFill="1" applyBorder="1">
      <protection locked="0"/>
    </xf>
    <xf numFmtId="2" fontId="2" fillId="5" borderId="21" xfId="6" applyNumberFormat="1" applyFont="1" applyFill="1" applyBorder="1">
      <protection locked="0"/>
    </xf>
    <xf numFmtId="2" fontId="2" fillId="2" borderId="7" xfId="6" applyNumberFormat="1" applyFont="1" applyFill="1" applyBorder="1" applyProtection="1"/>
    <xf numFmtId="2" fontId="2" fillId="2" borderId="54" xfId="6" applyNumberFormat="1" applyFont="1" applyFill="1" applyBorder="1" applyProtection="1"/>
    <xf numFmtId="0" fontId="2" fillId="15" borderId="0" xfId="4" applyFont="1" applyFill="1"/>
    <xf numFmtId="2" fontId="2" fillId="5" borderId="58" xfId="6" applyNumberFormat="1" applyFont="1" applyFill="1" applyBorder="1">
      <protection locked="0"/>
    </xf>
    <xf numFmtId="2" fontId="2" fillId="5" borderId="60" xfId="6" applyNumberFormat="1" applyFont="1" applyFill="1" applyBorder="1" applyAlignment="1">
      <alignment horizontal="right"/>
      <protection locked="0"/>
    </xf>
    <xf numFmtId="2" fontId="2" fillId="5" borderId="85" xfId="6" applyNumberFormat="1" applyFont="1" applyFill="1" applyBorder="1" applyAlignment="1">
      <alignment horizontal="right"/>
      <protection locked="0"/>
    </xf>
    <xf numFmtId="2" fontId="2" fillId="2" borderId="57" xfId="6" applyNumberFormat="1" applyFont="1" applyFill="1" applyBorder="1" applyProtection="1"/>
    <xf numFmtId="2" fontId="2" fillId="2" borderId="60" xfId="1" applyNumberFormat="1" applyFont="1" applyFill="1" applyBorder="1" applyAlignment="1" applyProtection="1"/>
    <xf numFmtId="2" fontId="2" fillId="2" borderId="87" xfId="6" applyNumberFormat="1" applyFont="1" applyFill="1" applyBorder="1" applyProtection="1"/>
    <xf numFmtId="2" fontId="2" fillId="2" borderId="85" xfId="1" applyNumberFormat="1" applyFont="1" applyFill="1" applyBorder="1" applyAlignment="1" applyProtection="1">
      <alignment horizontal="right"/>
    </xf>
    <xf numFmtId="2" fontId="2" fillId="5" borderId="60" xfId="6" applyNumberFormat="1" applyFont="1" applyFill="1" applyBorder="1">
      <protection locked="0"/>
    </xf>
    <xf numFmtId="2" fontId="2" fillId="5" borderId="87" xfId="6" applyNumberFormat="1" applyFont="1" applyFill="1" applyBorder="1">
      <protection locked="0"/>
    </xf>
    <xf numFmtId="2" fontId="2" fillId="5" borderId="85" xfId="6" applyNumberFormat="1" applyFont="1" applyFill="1" applyBorder="1">
      <protection locked="0"/>
    </xf>
    <xf numFmtId="2" fontId="2" fillId="2" borderId="58" xfId="6" applyNumberFormat="1" applyFont="1" applyFill="1" applyBorder="1" applyProtection="1"/>
    <xf numFmtId="2" fontId="2" fillId="5" borderId="49" xfId="6" applyNumberFormat="1" applyFont="1" applyFill="1" applyBorder="1">
      <protection locked="0"/>
    </xf>
    <xf numFmtId="2" fontId="2" fillId="5" borderId="64" xfId="6" applyNumberFormat="1" applyFont="1" applyFill="1" applyBorder="1" applyAlignment="1">
      <alignment horizontal="right"/>
      <protection locked="0"/>
    </xf>
    <xf numFmtId="2" fontId="2" fillId="5" borderId="79" xfId="6" applyNumberFormat="1" applyFont="1" applyFill="1" applyBorder="1" applyAlignment="1">
      <alignment horizontal="right"/>
      <protection locked="0"/>
    </xf>
    <xf numFmtId="2" fontId="2" fillId="2" borderId="38" xfId="6" applyNumberFormat="1" applyFont="1" applyFill="1" applyBorder="1" applyProtection="1"/>
    <xf numFmtId="2" fontId="2" fillId="2" borderId="64" xfId="1" applyNumberFormat="1" applyFont="1" applyFill="1" applyBorder="1" applyAlignment="1" applyProtection="1"/>
    <xf numFmtId="2" fontId="2" fillId="2" borderId="81" xfId="6" applyNumberFormat="1" applyFont="1" applyFill="1" applyBorder="1" applyProtection="1"/>
    <xf numFmtId="2" fontId="2" fillId="2" borderId="79" xfId="1" applyNumberFormat="1" applyFont="1" applyFill="1" applyBorder="1" applyAlignment="1" applyProtection="1">
      <alignment horizontal="right"/>
    </xf>
    <xf numFmtId="2" fontId="2" fillId="5" borderId="64" xfId="6" applyNumberFormat="1" applyFont="1" applyFill="1" applyBorder="1">
      <protection locked="0"/>
    </xf>
    <xf numFmtId="2" fontId="2" fillId="5" borderId="81" xfId="6" applyNumberFormat="1" applyFont="1" applyFill="1" applyBorder="1">
      <protection locked="0"/>
    </xf>
    <xf numFmtId="2" fontId="2" fillId="5" borderId="79" xfId="6" applyNumberFormat="1" applyFont="1" applyFill="1" applyBorder="1">
      <protection locked="0"/>
    </xf>
    <xf numFmtId="2" fontId="2" fillId="2" borderId="49" xfId="6" applyNumberFormat="1" applyFont="1" applyFill="1" applyBorder="1" applyProtection="1"/>
    <xf numFmtId="2" fontId="2" fillId="2" borderId="62" xfId="6" applyNumberFormat="1" applyFont="1" applyFill="1" applyBorder="1" applyProtection="1"/>
    <xf numFmtId="2" fontId="2" fillId="5" borderId="73" xfId="6" applyNumberFormat="1" applyFont="1" applyFill="1" applyBorder="1">
      <protection locked="0"/>
    </xf>
    <xf numFmtId="2" fontId="2" fillId="5" borderId="74" xfId="6" applyNumberFormat="1" applyFont="1" applyFill="1" applyBorder="1" applyAlignment="1">
      <alignment horizontal="right"/>
      <protection locked="0"/>
    </xf>
    <xf numFmtId="2" fontId="2" fillId="5" borderId="83" xfId="6" applyNumberFormat="1" applyFont="1" applyFill="1" applyBorder="1" applyAlignment="1">
      <alignment horizontal="right"/>
      <protection locked="0"/>
    </xf>
    <xf numFmtId="2" fontId="2" fillId="2" borderId="68" xfId="1" applyNumberFormat="1" applyFont="1" applyFill="1" applyBorder="1" applyAlignment="1" applyProtection="1"/>
    <xf numFmtId="2" fontId="2" fillId="2" borderId="41" xfId="6" applyNumberFormat="1" applyFont="1" applyFill="1" applyBorder="1" applyProtection="1"/>
    <xf numFmtId="2" fontId="2" fillId="2" borderId="83" xfId="1" applyNumberFormat="1" applyFont="1" applyFill="1" applyBorder="1" applyAlignment="1" applyProtection="1">
      <alignment horizontal="right"/>
    </xf>
    <xf numFmtId="2" fontId="2" fillId="5" borderId="68" xfId="6" applyNumberFormat="1" applyFont="1" applyFill="1" applyBorder="1">
      <protection locked="0"/>
    </xf>
    <xf numFmtId="2" fontId="2" fillId="5" borderId="70" xfId="6" applyNumberFormat="1" applyFont="1" applyFill="1" applyBorder="1">
      <protection locked="0"/>
    </xf>
    <xf numFmtId="2" fontId="2" fillId="5" borderId="83" xfId="6" applyNumberFormat="1" applyFont="1" applyFill="1" applyBorder="1">
      <protection locked="0"/>
    </xf>
    <xf numFmtId="2" fontId="2" fillId="2" borderId="67" xfId="6" applyNumberFormat="1" applyFont="1" applyFill="1" applyBorder="1" applyProtection="1"/>
    <xf numFmtId="2" fontId="2" fillId="2" borderId="66" xfId="6" applyNumberFormat="1" applyFont="1" applyFill="1" applyBorder="1" applyProtection="1"/>
    <xf numFmtId="2" fontId="2" fillId="14" borderId="31" xfId="1" applyNumberFormat="1" applyFont="1" applyFill="1" applyBorder="1" applyAlignment="1" applyProtection="1"/>
    <xf numFmtId="2" fontId="2" fillId="14" borderId="47" xfId="1" applyNumberFormat="1" applyFont="1" applyFill="1" applyBorder="1" applyAlignment="1" applyProtection="1"/>
    <xf numFmtId="2" fontId="2" fillId="14" borderId="52" xfId="1" applyNumberFormat="1" applyFont="1" applyFill="1" applyBorder="1" applyAlignment="1" applyProtection="1"/>
    <xf numFmtId="2" fontId="2" fillId="14" borderId="43" xfId="1" applyNumberFormat="1" applyFont="1" applyFill="1" applyBorder="1" applyAlignment="1" applyProtection="1"/>
    <xf numFmtId="2" fontId="2" fillId="14" borderId="44" xfId="1" applyNumberFormat="1" applyFont="1" applyFill="1" applyBorder="1" applyAlignment="1" applyProtection="1"/>
    <xf numFmtId="2" fontId="2" fillId="14" borderId="48" xfId="1" applyNumberFormat="1" applyFont="1" applyFill="1" applyBorder="1" applyAlignment="1" applyProtection="1"/>
    <xf numFmtId="2" fontId="2" fillId="14" borderId="2" xfId="1" applyNumberFormat="1" applyFont="1" applyFill="1" applyBorder="1" applyAlignment="1" applyProtection="1"/>
    <xf numFmtId="1" fontId="0" fillId="16" borderId="0" xfId="0" applyNumberFormat="1" applyFill="1"/>
    <xf numFmtId="0" fontId="0" fillId="16" borderId="0" xfId="0" applyFill="1"/>
    <xf numFmtId="0" fontId="2" fillId="17" borderId="31" xfId="4" applyFont="1" applyFill="1" applyBorder="1" applyProtection="1">
      <protection hidden="1"/>
    </xf>
    <xf numFmtId="0" fontId="4" fillId="0" borderId="0" xfId="9" applyFont="1"/>
    <xf numFmtId="0" fontId="4" fillId="0" borderId="0" xfId="9" applyFont="1" applyAlignment="1">
      <alignment horizontal="center"/>
    </xf>
    <xf numFmtId="9" fontId="8" fillId="0" borderId="0" xfId="2" applyFont="1" applyFill="1" applyBorder="1" applyAlignment="1" applyProtection="1">
      <alignment vertical="center" wrapText="1"/>
    </xf>
    <xf numFmtId="9" fontId="8" fillId="0" borderId="0" xfId="2" applyFont="1" applyFill="1" applyBorder="1" applyAlignment="1" applyProtection="1">
      <alignment horizontal="center" vertical="center" wrapText="1"/>
    </xf>
    <xf numFmtId="0" fontId="2" fillId="0" borderId="0" xfId="9" applyFont="1"/>
    <xf numFmtId="0" fontId="2" fillId="0" borderId="3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0" xfId="0" applyFont="1" applyBorder="1" applyAlignment="1">
      <alignment vertical="center" wrapText="1"/>
    </xf>
    <xf numFmtId="3" fontId="2" fillId="5" borderId="38" xfId="6" applyNumberFormat="1" applyFont="1" applyFill="1" applyBorder="1">
      <protection locked="0"/>
    </xf>
    <xf numFmtId="0" fontId="2" fillId="6" borderId="0" xfId="9" applyFont="1" applyFill="1"/>
    <xf numFmtId="0" fontId="2" fillId="13" borderId="0" xfId="9" applyFont="1" applyFill="1"/>
    <xf numFmtId="0" fontId="2" fillId="0" borderId="49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67" xfId="0" applyFont="1" applyBorder="1" applyAlignment="1">
      <alignment vertical="center" wrapText="1"/>
    </xf>
    <xf numFmtId="0" fontId="2" fillId="0" borderId="73" xfId="0" applyFont="1" applyBorder="1" applyAlignment="1">
      <alignment vertical="center" wrapText="1"/>
    </xf>
    <xf numFmtId="0" fontId="2" fillId="12" borderId="0" xfId="9" applyFont="1" applyFill="1"/>
    <xf numFmtId="0" fontId="4" fillId="0" borderId="31" xfId="9" applyFont="1" applyBorder="1" applyAlignment="1">
      <alignment horizontal="center" vertical="center"/>
    </xf>
    <xf numFmtId="0" fontId="4" fillId="0" borderId="0" xfId="9" applyFont="1" applyAlignment="1">
      <alignment horizontal="center" vertical="center"/>
    </xf>
    <xf numFmtId="2" fontId="4" fillId="0" borderId="0" xfId="9" applyNumberFormat="1" applyFont="1" applyAlignment="1">
      <alignment vertical="center"/>
    </xf>
    <xf numFmtId="168" fontId="4" fillId="0" borderId="0" xfId="9" applyNumberFormat="1" applyFont="1" applyAlignment="1">
      <alignment vertical="center"/>
    </xf>
    <xf numFmtId="0" fontId="2" fillId="0" borderId="31" xfId="9" applyFont="1" applyBorder="1" applyAlignment="1">
      <alignment horizontal="center" vertical="center" wrapText="1"/>
    </xf>
    <xf numFmtId="0" fontId="2" fillId="0" borderId="47" xfId="9" applyFont="1" applyBorder="1" applyAlignment="1">
      <alignment horizontal="center" vertical="center" wrapText="1"/>
    </xf>
    <xf numFmtId="0" fontId="2" fillId="0" borderId="42" xfId="9" applyFont="1" applyBorder="1" applyAlignment="1">
      <alignment horizontal="center" vertical="center" wrapText="1"/>
    </xf>
    <xf numFmtId="0" fontId="2" fillId="0" borderId="57" xfId="0" applyFont="1" applyBorder="1" applyAlignment="1">
      <alignment wrapText="1"/>
    </xf>
    <xf numFmtId="1" fontId="2" fillId="2" borderId="1" xfId="6" applyNumberFormat="1" applyFont="1" applyFill="1" applyBorder="1" applyProtection="1"/>
    <xf numFmtId="3" fontId="2" fillId="5" borderId="87" xfId="6" applyNumberFormat="1" applyFont="1" applyFill="1" applyBorder="1">
      <protection locked="0"/>
    </xf>
    <xf numFmtId="0" fontId="2" fillId="0" borderId="62" xfId="0" applyFont="1" applyBorder="1" applyAlignment="1">
      <alignment wrapText="1"/>
    </xf>
    <xf numFmtId="1" fontId="2" fillId="2" borderId="67" xfId="6" applyNumberFormat="1" applyFont="1" applyFill="1" applyBorder="1" applyProtection="1"/>
    <xf numFmtId="3" fontId="2" fillId="5" borderId="68" xfId="6" applyNumberFormat="1" applyFont="1" applyFill="1" applyBorder="1">
      <protection locked="0"/>
    </xf>
    <xf numFmtId="3" fontId="2" fillId="5" borderId="54" xfId="6" applyNumberFormat="1" applyFont="1" applyFill="1" applyBorder="1">
      <protection locked="0"/>
    </xf>
    <xf numFmtId="0" fontId="2" fillId="0" borderId="54" xfId="0" applyFont="1" applyBorder="1" applyAlignment="1">
      <alignment wrapText="1"/>
    </xf>
    <xf numFmtId="3" fontId="2" fillId="5" borderId="62" xfId="6" applyNumberFormat="1" applyFont="1" applyFill="1" applyBorder="1">
      <protection locked="0"/>
    </xf>
    <xf numFmtId="0" fontId="2" fillId="0" borderId="66" xfId="0" applyFont="1" applyBorder="1" applyAlignment="1">
      <alignment wrapText="1"/>
    </xf>
    <xf numFmtId="1" fontId="2" fillId="2" borderId="49" xfId="6" applyNumberFormat="1" applyFont="1" applyFill="1" applyBorder="1" applyProtection="1"/>
    <xf numFmtId="3" fontId="2" fillId="5" borderId="64" xfId="6" applyNumberFormat="1" applyFont="1" applyFill="1" applyBorder="1">
      <protection locked="0"/>
    </xf>
    <xf numFmtId="0" fontId="2" fillId="0" borderId="75" xfId="0" applyFont="1" applyBorder="1" applyAlignment="1">
      <alignment wrapText="1"/>
    </xf>
    <xf numFmtId="3" fontId="2" fillId="5" borderId="37" xfId="6" applyNumberFormat="1" applyFont="1" applyFill="1" applyBorder="1">
      <protection locked="0"/>
    </xf>
    <xf numFmtId="170" fontId="2" fillId="0" borderId="0" xfId="10" applyFont="1" applyFill="1" applyAlignment="1" applyProtection="1">
      <alignment vertical="center"/>
    </xf>
    <xf numFmtId="170" fontId="2" fillId="0" borderId="0" xfId="10" applyFont="1" applyFill="1" applyBorder="1" applyAlignment="1" applyProtection="1"/>
    <xf numFmtId="169" fontId="4" fillId="2" borderId="0" xfId="9" applyNumberFormat="1" applyFont="1" applyFill="1" applyAlignment="1">
      <alignment vertical="center"/>
    </xf>
    <xf numFmtId="169" fontId="4" fillId="0" borderId="0" xfId="9" applyNumberFormat="1" applyFont="1" applyAlignment="1">
      <alignment vertical="center"/>
    </xf>
    <xf numFmtId="0" fontId="14" fillId="0" borderId="0" xfId="9" applyFont="1"/>
    <xf numFmtId="0" fontId="2" fillId="0" borderId="58" xfId="0" applyFont="1" applyBorder="1" applyAlignment="1">
      <alignment wrapText="1"/>
    </xf>
    <xf numFmtId="164" fontId="2" fillId="5" borderId="58" xfId="6" applyNumberFormat="1" applyFont="1" applyFill="1" applyBorder="1">
      <protection locked="0"/>
    </xf>
    <xf numFmtId="164" fontId="2" fillId="5" borderId="60" xfId="6" applyNumberFormat="1" applyFont="1" applyFill="1" applyBorder="1">
      <protection locked="0"/>
    </xf>
    <xf numFmtId="164" fontId="2" fillId="5" borderId="90" xfId="6" applyNumberFormat="1" applyFont="1" applyFill="1" applyBorder="1">
      <protection locked="0"/>
    </xf>
    <xf numFmtId="165" fontId="2" fillId="0" borderId="58" xfId="6" applyNumberFormat="1" applyFont="1" applyFill="1" applyBorder="1" applyProtection="1"/>
    <xf numFmtId="164" fontId="2" fillId="0" borderId="58" xfId="6" applyNumberFormat="1" applyFont="1" applyFill="1" applyBorder="1" applyProtection="1"/>
    <xf numFmtId="164" fontId="2" fillId="5" borderId="87" xfId="6" applyNumberFormat="1" applyFont="1" applyFill="1" applyBorder="1">
      <protection locked="0"/>
    </xf>
    <xf numFmtId="164" fontId="2" fillId="5" borderId="85" xfId="6" applyNumberFormat="1" applyFont="1" applyFill="1" applyBorder="1">
      <protection locked="0"/>
    </xf>
    <xf numFmtId="165" fontId="2" fillId="0" borderId="57" xfId="9" applyNumberFormat="1" applyFont="1" applyBorder="1"/>
    <xf numFmtId="165" fontId="2" fillId="14" borderId="58" xfId="9" applyNumberFormat="1" applyFont="1" applyFill="1" applyBorder="1"/>
    <xf numFmtId="0" fontId="2" fillId="0" borderId="0" xfId="9" applyFont="1" applyProtection="1">
      <protection hidden="1"/>
    </xf>
    <xf numFmtId="0" fontId="2" fillId="0" borderId="73" xfId="0" applyFont="1" applyBorder="1" applyAlignment="1">
      <alignment wrapText="1"/>
    </xf>
    <xf numFmtId="1" fontId="2" fillId="5" borderId="40" xfId="6" applyNumberFormat="1" applyFont="1" applyFill="1" applyBorder="1" applyAlignment="1">
      <alignment horizontal="right"/>
      <protection locked="0"/>
    </xf>
    <xf numFmtId="1" fontId="2" fillId="5" borderId="72" xfId="6" applyNumberFormat="1" applyFont="1" applyFill="1" applyBorder="1" applyAlignment="1">
      <alignment horizontal="right"/>
      <protection locked="0"/>
    </xf>
    <xf numFmtId="1" fontId="2" fillId="0" borderId="73" xfId="6" applyNumberFormat="1" applyFont="1" applyFill="1" applyBorder="1" applyProtection="1"/>
    <xf numFmtId="1" fontId="2" fillId="5" borderId="74" xfId="6" applyNumberFormat="1" applyFont="1" applyFill="1" applyBorder="1">
      <protection locked="0"/>
    </xf>
    <xf numFmtId="1" fontId="2" fillId="5" borderId="41" xfId="6" applyNumberFormat="1" applyFont="1" applyFill="1" applyBorder="1">
      <protection locked="0"/>
    </xf>
    <xf numFmtId="1" fontId="2" fillId="5" borderId="83" xfId="6" applyNumberFormat="1" applyFont="1" applyFill="1" applyBorder="1">
      <protection locked="0"/>
    </xf>
    <xf numFmtId="1" fontId="2" fillId="0" borderId="75" xfId="9" applyNumberFormat="1" applyFont="1" applyBorder="1"/>
    <xf numFmtId="1" fontId="2" fillId="14" borderId="73" xfId="9" applyNumberFormat="1" applyFont="1" applyFill="1" applyBorder="1"/>
    <xf numFmtId="0" fontId="2" fillId="0" borderId="0" xfId="0" applyFont="1" applyAlignment="1">
      <alignment wrapText="1"/>
    </xf>
    <xf numFmtId="165" fontId="2" fillId="0" borderId="0" xfId="6" applyNumberFormat="1" applyFont="1" applyFill="1" applyBorder="1" applyAlignment="1">
      <alignment horizontal="right"/>
      <protection locked="0"/>
    </xf>
    <xf numFmtId="165" fontId="2" fillId="0" borderId="0" xfId="6" applyNumberFormat="1" applyFont="1" applyFill="1" applyBorder="1" applyProtection="1"/>
    <xf numFmtId="164" fontId="2" fillId="0" borderId="0" xfId="6" applyNumberFormat="1" applyFont="1" applyFill="1" applyBorder="1">
      <protection locked="0"/>
    </xf>
    <xf numFmtId="167" fontId="2" fillId="0" borderId="0" xfId="9" applyNumberFormat="1" applyFont="1"/>
    <xf numFmtId="0" fontId="2" fillId="0" borderId="0" xfId="0" applyFont="1" applyAlignment="1">
      <alignment vertical="center"/>
    </xf>
    <xf numFmtId="0" fontId="16" fillId="0" borderId="0" xfId="0" applyFont="1"/>
    <xf numFmtId="1" fontId="2" fillId="5" borderId="9" xfId="6" applyNumberFormat="1" applyFont="1" applyFill="1" applyBorder="1">
      <protection locked="0"/>
    </xf>
    <xf numFmtId="1" fontId="2" fillId="5" borderId="57" xfId="6" applyNumberFormat="1" applyFont="1" applyFill="1" applyBorder="1">
      <protection locked="0"/>
    </xf>
    <xf numFmtId="1" fontId="2" fillId="5" borderId="68" xfId="6" applyNumberFormat="1" applyFont="1" applyFill="1" applyBorder="1">
      <protection locked="0"/>
    </xf>
    <xf numFmtId="1" fontId="2" fillId="5" borderId="54" xfId="6" applyNumberFormat="1" applyFont="1" applyFill="1" applyBorder="1">
      <protection locked="0"/>
    </xf>
    <xf numFmtId="1" fontId="2" fillId="5" borderId="62" xfId="6" applyNumberFormat="1" applyFont="1" applyFill="1" applyBorder="1">
      <protection locked="0"/>
    </xf>
    <xf numFmtId="1" fontId="2" fillId="5" borderId="64" xfId="6" applyNumberFormat="1" applyFont="1" applyFill="1" applyBorder="1">
      <protection locked="0"/>
    </xf>
    <xf numFmtId="1" fontId="2" fillId="5" borderId="37" xfId="6" applyNumberFormat="1" applyFont="1" applyFill="1" applyBorder="1">
      <protection locked="0"/>
    </xf>
    <xf numFmtId="169" fontId="2" fillId="0" borderId="0" xfId="9" applyNumberFormat="1" applyFont="1"/>
    <xf numFmtId="3" fontId="2" fillId="17" borderId="31" xfId="9" applyNumberFormat="1" applyFont="1" applyFill="1" applyBorder="1" applyProtection="1">
      <protection hidden="1"/>
    </xf>
    <xf numFmtId="0" fontId="2" fillId="18" borderId="0" xfId="9" applyFont="1" applyFill="1"/>
    <xf numFmtId="0" fontId="0" fillId="0" borderId="0" xfId="0" pivotButton="1"/>
    <xf numFmtId="0" fontId="10" fillId="0" borderId="0" xfId="4" quotePrefix="1" applyFont="1" applyAlignment="1">
      <alignment horizontal="center"/>
    </xf>
    <xf numFmtId="0" fontId="10" fillId="0" borderId="54" xfId="4" quotePrefix="1" applyFont="1" applyBorder="1" applyAlignment="1">
      <alignment horizontal="center"/>
    </xf>
    <xf numFmtId="0" fontId="15" fillId="0" borderId="54" xfId="9" quotePrefix="1" applyFont="1" applyBorder="1" applyAlignment="1">
      <alignment horizontal="center" vertical="center"/>
    </xf>
    <xf numFmtId="49" fontId="15" fillId="0" borderId="54" xfId="9" quotePrefix="1" applyNumberFormat="1" applyFont="1" applyBorder="1" applyAlignment="1">
      <alignment horizontal="center" vertical="center"/>
    </xf>
    <xf numFmtId="2" fontId="2" fillId="12" borderId="31" xfId="4" applyNumberFormat="1" applyFont="1" applyFill="1" applyBorder="1"/>
    <xf numFmtId="1" fontId="2" fillId="12" borderId="31" xfId="1" applyNumberFormat="1" applyFont="1" applyFill="1" applyBorder="1" applyAlignment="1" applyProtection="1"/>
    <xf numFmtId="3" fontId="4" fillId="12" borderId="43" xfId="9" applyNumberFormat="1" applyFont="1" applyFill="1" applyBorder="1" applyAlignment="1">
      <alignment vertical="center"/>
    </xf>
    <xf numFmtId="3" fontId="4" fillId="12" borderId="6" xfId="9" applyNumberFormat="1" applyFont="1" applyFill="1" applyBorder="1" applyAlignment="1">
      <alignment vertical="center"/>
    </xf>
    <xf numFmtId="169" fontId="4" fillId="12" borderId="31" xfId="9" applyNumberFormat="1" applyFont="1" applyFill="1" applyBorder="1" applyAlignment="1">
      <alignment vertical="center"/>
    </xf>
    <xf numFmtId="169" fontId="4" fillId="12" borderId="47" xfId="9" applyNumberFormat="1" applyFont="1" applyFill="1" applyBorder="1" applyAlignment="1">
      <alignment vertical="center"/>
    </xf>
    <xf numFmtId="169" fontId="4" fillId="12" borderId="6" xfId="9" applyNumberFormat="1" applyFont="1" applyFill="1" applyBorder="1" applyAlignment="1">
      <alignment vertical="center"/>
    </xf>
    <xf numFmtId="169" fontId="4" fillId="12" borderId="31" xfId="9" applyNumberFormat="1" applyFont="1" applyFill="1" applyBorder="1" applyAlignment="1">
      <alignment horizontal="right" vertical="center"/>
    </xf>
    <xf numFmtId="3" fontId="2" fillId="19" borderId="33" xfId="6" applyNumberFormat="1" applyFont="1" applyFill="1" applyBorder="1" applyAlignment="1">
      <alignment horizontal="left"/>
      <protection locked="0"/>
    </xf>
    <xf numFmtId="2" fontId="2" fillId="12" borderId="22" xfId="4" applyNumberFormat="1" applyFont="1" applyFill="1" applyBorder="1"/>
    <xf numFmtId="1" fontId="2" fillId="12" borderId="55" xfId="1" applyNumberFormat="1" applyFont="1" applyFill="1" applyBorder="1" applyAlignment="1" applyProtection="1"/>
    <xf numFmtId="0" fontId="0" fillId="0" borderId="0" xfId="0" applyNumberFormat="1"/>
    <xf numFmtId="0" fontId="0" fillId="0" borderId="0" xfId="0" applyAlignment="1">
      <alignment horizontal="left"/>
    </xf>
    <xf numFmtId="0" fontId="2" fillId="0" borderId="1" xfId="4" applyFont="1" applyBorder="1" applyAlignment="1">
      <alignment horizontal="center" vertical="center" wrapText="1"/>
    </xf>
    <xf numFmtId="0" fontId="2" fillId="0" borderId="7" xfId="4" applyFont="1" applyBorder="1" applyAlignment="1">
      <alignment horizontal="center" vertical="center" wrapText="1"/>
    </xf>
    <xf numFmtId="0" fontId="2" fillId="0" borderId="22" xfId="4" applyFont="1" applyBorder="1" applyAlignment="1">
      <alignment horizontal="center" vertical="center" wrapText="1"/>
    </xf>
    <xf numFmtId="0" fontId="2" fillId="0" borderId="3" xfId="4" applyFont="1" applyBorder="1" applyAlignment="1">
      <alignment horizontal="center" vertical="center"/>
    </xf>
    <xf numFmtId="0" fontId="2" fillId="0" borderId="6" xfId="4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4" applyFont="1" applyBorder="1" applyAlignment="1">
      <alignment horizontal="center" vertical="center" wrapText="1"/>
    </xf>
    <xf numFmtId="0" fontId="2" fillId="0" borderId="24" xfId="4" applyFont="1" applyBorder="1" applyAlignment="1">
      <alignment horizontal="center" vertical="center" wrapText="1"/>
    </xf>
    <xf numFmtId="0" fontId="2" fillId="0" borderId="14" xfId="4" applyFont="1" applyBorder="1" applyAlignment="1">
      <alignment horizontal="center" vertical="center"/>
    </xf>
    <xf numFmtId="0" fontId="2" fillId="0" borderId="29" xfId="4" applyFont="1" applyBorder="1" applyAlignment="1">
      <alignment horizontal="center" vertical="center"/>
    </xf>
    <xf numFmtId="0" fontId="2" fillId="0" borderId="31" xfId="4" applyFont="1" applyBorder="1" applyAlignment="1">
      <alignment horizontal="center" vertical="center"/>
    </xf>
    <xf numFmtId="0" fontId="2" fillId="0" borderId="43" xfId="4" applyFont="1" applyBorder="1" applyAlignment="1">
      <alignment horizontal="center" vertical="center" wrapText="1"/>
    </xf>
    <xf numFmtId="0" fontId="4" fillId="0" borderId="2" xfId="4" applyFont="1" applyBorder="1" applyAlignment="1">
      <alignment horizontal="center" vertical="center"/>
    </xf>
    <xf numFmtId="0" fontId="4" fillId="0" borderId="6" xfId="4" applyFont="1" applyBorder="1" applyAlignment="1">
      <alignment horizontal="center" vertical="center"/>
    </xf>
    <xf numFmtId="0" fontId="4" fillId="0" borderId="2" xfId="4" applyFont="1" applyBorder="1" applyAlignment="1">
      <alignment horizontal="center" vertical="center" wrapText="1"/>
    </xf>
    <xf numFmtId="0" fontId="4" fillId="0" borderId="3" xfId="4" applyFont="1" applyBorder="1" applyAlignment="1">
      <alignment horizontal="center" vertical="center" wrapText="1"/>
    </xf>
    <xf numFmtId="0" fontId="4" fillId="0" borderId="6" xfId="4" applyFont="1" applyBorder="1" applyAlignment="1">
      <alignment horizontal="center" vertical="center" wrapText="1"/>
    </xf>
    <xf numFmtId="0" fontId="2" fillId="0" borderId="8" xfId="4" quotePrefix="1" applyFont="1" applyBorder="1" applyAlignment="1">
      <alignment horizontal="center" vertical="center"/>
    </xf>
    <xf numFmtId="0" fontId="2" fillId="0" borderId="15" xfId="4" quotePrefix="1" applyFont="1" applyBorder="1" applyAlignment="1">
      <alignment horizontal="center" vertical="center"/>
    </xf>
    <xf numFmtId="0" fontId="2" fillId="0" borderId="23" xfId="4" quotePrefix="1" applyFont="1" applyBorder="1" applyAlignment="1">
      <alignment horizontal="center" vertical="center"/>
    </xf>
    <xf numFmtId="0" fontId="2" fillId="0" borderId="10" xfId="4" applyFont="1" applyBorder="1" applyAlignment="1">
      <alignment horizontal="center" vertical="center"/>
    </xf>
    <xf numFmtId="0" fontId="2" fillId="0" borderId="17" xfId="4" applyFont="1" applyBorder="1" applyAlignment="1">
      <alignment horizontal="center" vertical="center"/>
    </xf>
    <xf numFmtId="0" fontId="2" fillId="0" borderId="25" xfId="4" applyFont="1" applyBorder="1" applyAlignment="1">
      <alignment horizontal="center" vertical="center"/>
    </xf>
    <xf numFmtId="0" fontId="2" fillId="0" borderId="10" xfId="4" quotePrefix="1" applyFont="1" applyBorder="1" applyAlignment="1">
      <alignment horizontal="center" vertical="center"/>
    </xf>
    <xf numFmtId="0" fontId="2" fillId="0" borderId="17" xfId="4" quotePrefix="1" applyFont="1" applyBorder="1" applyAlignment="1">
      <alignment horizontal="center" vertical="center"/>
    </xf>
    <xf numFmtId="0" fontId="2" fillId="0" borderId="25" xfId="4" quotePrefix="1" applyFont="1" applyBorder="1" applyAlignment="1">
      <alignment horizontal="center" vertical="center"/>
    </xf>
    <xf numFmtId="0" fontId="2" fillId="0" borderId="76" xfId="4" quotePrefix="1" applyFont="1" applyBorder="1" applyAlignment="1">
      <alignment horizontal="center" vertical="center"/>
    </xf>
    <xf numFmtId="0" fontId="2" fillId="0" borderId="77" xfId="4" quotePrefix="1" applyFont="1" applyBorder="1" applyAlignment="1">
      <alignment horizontal="center" vertical="center"/>
    </xf>
    <xf numFmtId="0" fontId="2" fillId="0" borderId="78" xfId="4" quotePrefix="1" applyFont="1" applyBorder="1" applyAlignment="1">
      <alignment horizontal="center" vertical="center"/>
    </xf>
    <xf numFmtId="0" fontId="2" fillId="0" borderId="8" xfId="4" applyFont="1" applyBorder="1" applyAlignment="1">
      <alignment horizontal="center" vertical="center" wrapText="1"/>
    </xf>
    <xf numFmtId="0" fontId="2" fillId="0" borderId="15" xfId="4" applyFont="1" applyBorder="1" applyAlignment="1">
      <alignment horizontal="center" vertical="center" wrapText="1"/>
    </xf>
    <xf numFmtId="0" fontId="2" fillId="0" borderId="23" xfId="4" applyFont="1" applyBorder="1" applyAlignment="1">
      <alignment horizontal="center" vertical="center" wrapText="1"/>
    </xf>
    <xf numFmtId="0" fontId="2" fillId="0" borderId="21" xfId="4" applyFont="1" applyBorder="1" applyAlignment="1">
      <alignment horizontal="center" vertical="center"/>
    </xf>
    <xf numFmtId="0" fontId="2" fillId="0" borderId="51" xfId="4" applyFont="1" applyBorder="1" applyAlignment="1">
      <alignment horizontal="center" vertical="center" wrapText="1"/>
    </xf>
    <xf numFmtId="0" fontId="2" fillId="0" borderId="54" xfId="4" applyFont="1" applyBorder="1" applyAlignment="1">
      <alignment horizontal="center" vertical="center" wrapText="1"/>
    </xf>
    <xf numFmtId="0" fontId="2" fillId="0" borderId="42" xfId="4" applyFont="1" applyBorder="1" applyAlignment="1">
      <alignment horizontal="center" vertical="center" wrapText="1"/>
    </xf>
    <xf numFmtId="0" fontId="2" fillId="0" borderId="14" xfId="4" quotePrefix="1" applyFont="1" applyBorder="1" applyAlignment="1">
      <alignment horizontal="center" vertical="center"/>
    </xf>
    <xf numFmtId="0" fontId="2" fillId="0" borderId="21" xfId="4" quotePrefix="1" applyFont="1" applyBorder="1" applyAlignment="1">
      <alignment horizontal="center" vertical="center"/>
    </xf>
    <xf numFmtId="0" fontId="2" fillId="0" borderId="29" xfId="4" quotePrefix="1" applyFont="1" applyBorder="1" applyAlignment="1">
      <alignment horizontal="center" vertical="center"/>
    </xf>
    <xf numFmtId="0" fontId="2" fillId="0" borderId="16" xfId="4" applyFont="1" applyBorder="1" applyAlignment="1">
      <alignment horizontal="center" vertical="center" wrapText="1"/>
    </xf>
    <xf numFmtId="0" fontId="2" fillId="0" borderId="10" xfId="4" applyFont="1" applyBorder="1" applyAlignment="1">
      <alignment horizontal="center" vertical="center" wrapText="1"/>
    </xf>
    <xf numFmtId="0" fontId="2" fillId="0" borderId="17" xfId="4" applyFont="1" applyBorder="1" applyAlignment="1">
      <alignment horizontal="center" vertical="center" wrapText="1"/>
    </xf>
    <xf numFmtId="0" fontId="2" fillId="0" borderId="25" xfId="4" applyFont="1" applyBorder="1" applyAlignment="1">
      <alignment horizontal="center" vertical="center" wrapText="1"/>
    </xf>
    <xf numFmtId="0" fontId="2" fillId="0" borderId="1" xfId="4" applyFont="1" applyBorder="1" applyAlignment="1">
      <alignment horizontal="center" vertical="center"/>
    </xf>
    <xf numFmtId="0" fontId="2" fillId="0" borderId="7" xfId="4" applyFont="1" applyBorder="1" applyAlignment="1">
      <alignment horizontal="center" vertical="center"/>
    </xf>
    <xf numFmtId="0" fontId="2" fillId="0" borderId="22" xfId="4" applyFont="1" applyBorder="1" applyAlignment="1">
      <alignment horizontal="center" vertical="center"/>
    </xf>
    <xf numFmtId="0" fontId="4" fillId="0" borderId="3" xfId="4" applyFont="1" applyBorder="1" applyAlignment="1">
      <alignment horizontal="center" vertical="center"/>
    </xf>
    <xf numFmtId="0" fontId="2" fillId="0" borderId="9" xfId="4" quotePrefix="1" applyFont="1" applyBorder="1" applyAlignment="1">
      <alignment horizontal="center" vertical="center"/>
    </xf>
    <xf numFmtId="0" fontId="2" fillId="0" borderId="16" xfId="4" quotePrefix="1" applyFont="1" applyBorder="1" applyAlignment="1">
      <alignment horizontal="center" vertical="center"/>
    </xf>
    <xf numFmtId="0" fontId="2" fillId="0" borderId="24" xfId="4" quotePrefix="1" applyFont="1" applyBorder="1" applyAlignment="1">
      <alignment horizontal="center" vertical="center"/>
    </xf>
    <xf numFmtId="0" fontId="2" fillId="0" borderId="11" xfId="4" quotePrefix="1" applyFont="1" applyBorder="1" applyAlignment="1">
      <alignment horizontal="center" vertical="center"/>
    </xf>
    <xf numFmtId="0" fontId="2" fillId="0" borderId="18" xfId="4" quotePrefix="1" applyFont="1" applyBorder="1" applyAlignment="1">
      <alignment horizontal="center" vertical="center"/>
    </xf>
    <xf numFmtId="0" fontId="2" fillId="0" borderId="26" xfId="4" quotePrefix="1" applyFont="1" applyBorder="1" applyAlignment="1">
      <alignment horizontal="center" vertical="center"/>
    </xf>
    <xf numFmtId="0" fontId="2" fillId="0" borderId="51" xfId="4" applyFont="1" applyBorder="1" applyAlignment="1">
      <alignment horizontal="center" vertical="center"/>
    </xf>
    <xf numFmtId="0" fontId="2" fillId="0" borderId="54" xfId="4" applyFont="1" applyBorder="1" applyAlignment="1">
      <alignment horizontal="center" vertical="center"/>
    </xf>
    <xf numFmtId="0" fontId="2" fillId="0" borderId="42" xfId="4" applyFont="1" applyBorder="1" applyAlignment="1">
      <alignment horizontal="center" vertical="center"/>
    </xf>
    <xf numFmtId="0" fontId="2" fillId="0" borderId="14" xfId="4" applyFont="1" applyBorder="1" applyAlignment="1">
      <alignment horizontal="center" vertical="center" wrapText="1"/>
    </xf>
    <xf numFmtId="0" fontId="2" fillId="0" borderId="21" xfId="4" applyFont="1" applyBorder="1" applyAlignment="1">
      <alignment horizontal="center" vertical="center" wrapText="1"/>
    </xf>
    <xf numFmtId="0" fontId="2" fillId="0" borderId="29" xfId="4" applyFont="1" applyBorder="1" applyAlignment="1">
      <alignment horizontal="center" vertical="center" wrapText="1"/>
    </xf>
    <xf numFmtId="0" fontId="2" fillId="0" borderId="12" xfId="4" applyFont="1" applyBorder="1" applyAlignment="1">
      <alignment horizontal="center" vertical="center" wrapText="1"/>
    </xf>
    <xf numFmtId="0" fontId="2" fillId="0" borderId="19" xfId="4" applyFont="1" applyBorder="1" applyAlignment="1">
      <alignment horizontal="center" vertical="center" wrapText="1"/>
    </xf>
    <xf numFmtId="0" fontId="2" fillId="0" borderId="27" xfId="4" applyFont="1" applyBorder="1" applyAlignment="1">
      <alignment horizontal="center" vertical="center" wrapText="1"/>
    </xf>
    <xf numFmtId="0" fontId="2" fillId="0" borderId="13" xfId="4" applyFont="1" applyBorder="1" applyAlignment="1">
      <alignment horizontal="center" vertical="center"/>
    </xf>
    <xf numFmtId="0" fontId="2" fillId="0" borderId="20" xfId="4" applyFont="1" applyBorder="1" applyAlignment="1">
      <alignment horizontal="center" vertical="center"/>
    </xf>
    <xf numFmtId="0" fontId="2" fillId="0" borderId="28" xfId="4" applyFont="1" applyBorder="1" applyAlignment="1">
      <alignment horizontal="center" vertical="center"/>
    </xf>
    <xf numFmtId="0" fontId="2" fillId="0" borderId="53" xfId="4" applyFont="1" applyBorder="1" applyAlignment="1">
      <alignment horizontal="center" vertical="center" wrapText="1"/>
    </xf>
    <xf numFmtId="0" fontId="4" fillId="0" borderId="4" xfId="4" applyFont="1" applyBorder="1" applyAlignment="1">
      <alignment horizontal="center" vertical="center"/>
    </xf>
    <xf numFmtId="0" fontId="4" fillId="0" borderId="47" xfId="4" applyFont="1" applyBorder="1" applyAlignment="1">
      <alignment horizontal="center" vertical="center"/>
    </xf>
    <xf numFmtId="0" fontId="4" fillId="0" borderId="52" xfId="4" applyFont="1" applyBorder="1" applyAlignment="1">
      <alignment horizontal="center" vertical="center"/>
    </xf>
    <xf numFmtId="0" fontId="2" fillId="0" borderId="22" xfId="4" applyFont="1" applyBorder="1" applyAlignment="1">
      <alignment horizontal="center"/>
    </xf>
    <xf numFmtId="0" fontId="4" fillId="0" borderId="0" xfId="5" applyFont="1" applyAlignment="1">
      <alignment horizontal="center"/>
    </xf>
    <xf numFmtId="0" fontId="8" fillId="0" borderId="0" xfId="4" applyFont="1" applyAlignment="1">
      <alignment horizontal="center" vertical="center" wrapText="1"/>
    </xf>
    <xf numFmtId="0" fontId="4" fillId="0" borderId="5" xfId="4" applyFont="1" applyBorder="1" applyAlignment="1">
      <alignment horizontal="center" vertical="center"/>
    </xf>
    <xf numFmtId="0" fontId="2" fillId="0" borderId="61" xfId="4" applyFont="1" applyBorder="1" applyAlignment="1">
      <alignment horizontal="left"/>
    </xf>
    <xf numFmtId="0" fontId="2" fillId="0" borderId="62" xfId="4" applyFont="1" applyBorder="1" applyAlignment="1">
      <alignment horizontal="left"/>
    </xf>
    <xf numFmtId="0" fontId="2" fillId="0" borderId="71" xfId="4" applyFont="1" applyBorder="1" applyAlignment="1">
      <alignment horizontal="left"/>
    </xf>
    <xf numFmtId="0" fontId="2" fillId="0" borderId="75" xfId="4" applyFont="1" applyBorder="1" applyAlignment="1">
      <alignment horizontal="left"/>
    </xf>
    <xf numFmtId="0" fontId="13" fillId="0" borderId="2" xfId="4" applyFont="1" applyBorder="1" applyAlignment="1">
      <alignment horizontal="left" vertical="center" wrapText="1"/>
    </xf>
    <xf numFmtId="0" fontId="13" fillId="0" borderId="3" xfId="4" applyFont="1" applyBorder="1" applyAlignment="1">
      <alignment horizontal="left" vertical="center" wrapText="1"/>
    </xf>
    <xf numFmtId="0" fontId="2" fillId="0" borderId="50" xfId="4" applyFont="1" applyBorder="1" applyAlignment="1">
      <alignment horizontal="center" vertical="center" wrapText="1"/>
    </xf>
    <xf numFmtId="0" fontId="2" fillId="0" borderId="55" xfId="4" applyFont="1" applyBorder="1" applyAlignment="1">
      <alignment horizontal="center" vertical="center" wrapText="1"/>
    </xf>
    <xf numFmtId="0" fontId="2" fillId="0" borderId="44" xfId="4" applyFont="1" applyBorder="1" applyAlignment="1">
      <alignment horizontal="center" vertical="center" wrapText="1"/>
    </xf>
    <xf numFmtId="0" fontId="2" fillId="0" borderId="48" xfId="4" applyFont="1" applyBorder="1" applyAlignment="1">
      <alignment horizontal="center" vertical="center" wrapText="1"/>
    </xf>
    <xf numFmtId="0" fontId="2" fillId="0" borderId="31" xfId="4" applyFont="1" applyBorder="1" applyAlignment="1">
      <alignment horizontal="center" vertical="center" wrapText="1"/>
    </xf>
    <xf numFmtId="0" fontId="2" fillId="0" borderId="56" xfId="4" applyFont="1" applyBorder="1" applyAlignment="1">
      <alignment horizontal="left" vertical="center" wrapText="1"/>
    </xf>
    <xf numFmtId="0" fontId="2" fillId="0" borderId="57" xfId="4" applyFont="1" applyBorder="1" applyAlignment="1">
      <alignment horizontal="left" vertical="center" wrapText="1"/>
    </xf>
    <xf numFmtId="0" fontId="2" fillId="0" borderId="61" xfId="0" applyFont="1" applyBorder="1" applyAlignment="1">
      <alignment horizontal="left" vertical="center" wrapText="1"/>
    </xf>
    <xf numFmtId="0" fontId="2" fillId="0" borderId="62" xfId="0" applyFont="1" applyBorder="1" applyAlignment="1">
      <alignment horizontal="left" vertical="center" wrapText="1"/>
    </xf>
    <xf numFmtId="0" fontId="2" fillId="0" borderId="55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165" fontId="2" fillId="0" borderId="2" xfId="4" applyNumberFormat="1" applyFont="1" applyBorder="1" applyAlignment="1">
      <alignment horizontal="center" vertical="center" wrapText="1"/>
    </xf>
    <xf numFmtId="165" fontId="2" fillId="0" borderId="3" xfId="4" applyNumberFormat="1" applyFont="1" applyBorder="1" applyAlignment="1">
      <alignment horizontal="center" vertical="center" wrapText="1"/>
    </xf>
    <xf numFmtId="0" fontId="2" fillId="0" borderId="65" xfId="0" applyFont="1" applyBorder="1" applyAlignment="1">
      <alignment horizontal="left" vertical="center" wrapText="1"/>
    </xf>
    <xf numFmtId="0" fontId="2" fillId="0" borderId="66" xfId="0" applyFont="1" applyBorder="1" applyAlignment="1">
      <alignment horizontal="left" vertical="center" wrapText="1"/>
    </xf>
    <xf numFmtId="0" fontId="2" fillId="0" borderId="2" xfId="4" applyFont="1" applyBorder="1" applyAlignment="1">
      <alignment horizontal="center" vertical="center" wrapText="1"/>
    </xf>
    <xf numFmtId="0" fontId="2" fillId="0" borderId="3" xfId="4" applyFont="1" applyBorder="1" applyAlignment="1">
      <alignment horizontal="center" vertical="center" wrapText="1"/>
    </xf>
    <xf numFmtId="0" fontId="2" fillId="0" borderId="2" xfId="4" applyFont="1" applyBorder="1" applyAlignment="1">
      <alignment horizontal="left" vertical="center" wrapText="1"/>
    </xf>
    <xf numFmtId="0" fontId="2" fillId="0" borderId="3" xfId="4" applyFont="1" applyBorder="1" applyAlignment="1">
      <alignment horizontal="left" vertical="center" wrapText="1"/>
    </xf>
    <xf numFmtId="0" fontId="9" fillId="0" borderId="0" xfId="9" applyFont="1" applyAlignment="1">
      <alignment horizontal="left"/>
    </xf>
    <xf numFmtId="0" fontId="2" fillId="0" borderId="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2" borderId="2" xfId="9" applyFont="1" applyFill="1" applyBorder="1" applyAlignment="1">
      <alignment horizontal="center" vertical="center" wrapText="1"/>
    </xf>
    <xf numFmtId="0" fontId="2" fillId="2" borderId="3" xfId="9" applyFont="1" applyFill="1" applyBorder="1" applyAlignment="1">
      <alignment horizontal="center" vertical="center" wrapText="1"/>
    </xf>
    <xf numFmtId="0" fontId="2" fillId="2" borderId="6" xfId="9" applyFont="1" applyFill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0" fontId="4" fillId="0" borderId="2" xfId="9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9" applyFont="1" applyBorder="1" applyAlignment="1">
      <alignment horizontal="center" vertical="center"/>
    </xf>
    <xf numFmtId="0" fontId="4" fillId="0" borderId="3" xfId="9" applyFont="1" applyBorder="1" applyAlignment="1">
      <alignment horizontal="center" vertical="center"/>
    </xf>
    <xf numFmtId="0" fontId="4" fillId="0" borderId="6" xfId="9" applyFont="1" applyBorder="1" applyAlignment="1">
      <alignment horizontal="center" vertical="center"/>
    </xf>
    <xf numFmtId="0" fontId="2" fillId="0" borderId="7" xfId="9" applyFont="1" applyBorder="1" applyAlignment="1">
      <alignment horizontal="center" vertical="center"/>
    </xf>
    <xf numFmtId="0" fontId="2" fillId="0" borderId="22" xfId="9" applyFont="1" applyBorder="1" applyAlignment="1">
      <alignment horizontal="center" vertical="center"/>
    </xf>
    <xf numFmtId="0" fontId="2" fillId="0" borderId="8" xfId="9" applyFont="1" applyBorder="1" applyAlignment="1">
      <alignment horizontal="center" vertical="center" wrapText="1"/>
    </xf>
    <xf numFmtId="0" fontId="2" fillId="0" borderId="23" xfId="9" applyFont="1" applyBorder="1" applyAlignment="1">
      <alignment horizontal="center" vertical="center" wrapText="1"/>
    </xf>
    <xf numFmtId="0" fontId="2" fillId="0" borderId="14" xfId="9" applyFont="1" applyBorder="1" applyAlignment="1">
      <alignment horizontal="center" vertical="center" wrapText="1"/>
    </xf>
    <xf numFmtId="0" fontId="2" fillId="0" borderId="29" xfId="9" applyFont="1" applyBorder="1" applyAlignment="1">
      <alignment horizontal="center" vertical="center" wrapText="1"/>
    </xf>
    <xf numFmtId="0" fontId="9" fillId="0" borderId="89" xfId="9" applyFont="1" applyBorder="1" applyAlignment="1">
      <alignment horizontal="left"/>
    </xf>
    <xf numFmtId="9" fontId="8" fillId="0" borderId="0" xfId="2" applyFont="1" applyFill="1" applyBorder="1" applyAlignment="1" applyProtection="1">
      <alignment horizontal="center" vertical="center" wrapText="1"/>
    </xf>
    <xf numFmtId="0" fontId="0" fillId="20" borderId="0" xfId="0" applyFill="1"/>
    <xf numFmtId="0" fontId="0" fillId="20" borderId="0" xfId="0" applyNumberFormat="1" applyFill="1"/>
  </cellXfs>
  <cellStyles count="11">
    <cellStyle name="Escribir" xfId="6" xr:uid="{00000000-0005-0000-0000-000000000000}"/>
    <cellStyle name="Escribir 2" xfId="7" xr:uid="{00000000-0005-0000-0000-000001000000}"/>
    <cellStyle name="Euro" xfId="10" xr:uid="{00000000-0005-0000-0000-000002000000}"/>
    <cellStyle name="Millares" xfId="1" builtinId="3"/>
    <cellStyle name="Normal" xfId="0" builtinId="0"/>
    <cellStyle name="Normal 2 2" xfId="8" xr:uid="{00000000-0005-0000-0000-000005000000}"/>
    <cellStyle name="Normal_REM 05-2002" xfId="5" xr:uid="{00000000-0005-0000-0000-000006000000}"/>
    <cellStyle name="Normal_REM 15-2002" xfId="4" xr:uid="{00000000-0005-0000-0000-000007000000}"/>
    <cellStyle name="Normal_REM 16-2002" xfId="9" xr:uid="{00000000-0005-0000-0000-000008000000}"/>
    <cellStyle name="Normal_RMC_0" xfId="3" xr:uid="{00000000-0005-0000-0000-000009000000}"/>
    <cellStyle name="Porcentaje" xfId="2" builtinId="5"/>
  </cellStyles>
  <dxfs count="2">
    <dxf>
      <fill>
        <patternFill patternType="solid">
          <bgColor rgb="FFFF99CC"/>
        </patternFill>
      </fill>
    </dxf>
    <dxf>
      <fill>
        <patternFill patternType="solid">
          <bgColor rgb="FFFF99CC"/>
        </patternFill>
      </fill>
    </dxf>
  </dxfs>
  <tableStyles count="0" defaultTableStyle="TableStyleMedium2" defaultPivotStyle="PivotStyleLight16"/>
  <colors>
    <mruColors>
      <color rgb="FFFF99CC"/>
      <color rgb="FFB2E4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stanza.contreras/Downloads/DESCARGAS%202025/DICCIONARIO%20CODIGOS%20SD_25_V1.1%20(2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BRE"/>
      <sheetName val="D15"/>
      <sheetName val="D16"/>
      <sheetName val="Control"/>
      <sheetName val="MACROS"/>
    </sheetNames>
    <sheetDataSet>
      <sheetData sheetId="0">
        <row r="2">
          <cell r="B2"/>
          <cell r="C2"/>
          <cell r="D2"/>
          <cell r="E2"/>
          <cell r="F2"/>
          <cell r="G2"/>
        </row>
        <row r="3">
          <cell r="B3"/>
          <cell r="C3"/>
          <cell r="D3"/>
          <cell r="E3"/>
          <cell r="F3"/>
          <cell r="G3"/>
          <cell r="H3"/>
        </row>
        <row r="6">
          <cell r="B6"/>
          <cell r="C6"/>
          <cell r="D6"/>
        </row>
        <row r="7">
          <cell r="B7">
            <v>2025</v>
          </cell>
        </row>
      </sheetData>
      <sheetData sheetId="1"/>
      <sheetData sheetId="2"/>
      <sheetData sheetId="3"/>
      <sheetData sheetId="4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stadísticas" refreshedDate="46049.740054398149" createdVersion="6" refreshedVersion="6" minRefreshableVersion="3" recordCount="20554" xr:uid="{BB186E20-DF76-430F-9D42-5E7316B735B0}">
  <cacheSource type="worksheet">
    <worksheetSource name="Tabla_SERIED_01_9"/>
  </cacheSource>
  <cacheFields count="58">
    <cacheField name="Mes" numFmtId="0">
      <sharedItems containsSemiMixedTypes="0" containsString="0" containsNumber="1" containsInteger="1" minValue="1" maxValue="12" count="12">
        <n v="8"/>
        <n v="2"/>
        <n v="3"/>
        <n v="10"/>
        <n v="11"/>
        <n v="1"/>
        <n v="7"/>
        <n v="6"/>
        <n v="9"/>
        <n v="4"/>
        <n v="5"/>
        <n v="12"/>
      </sharedItems>
    </cacheField>
    <cacheField name="IdServicio" numFmtId="0">
      <sharedItems/>
    </cacheField>
    <cacheField name="Ano" numFmtId="0">
      <sharedItems containsSemiMixedTypes="0" containsString="0" containsNumber="1" containsInteger="1" minValue="2025" maxValue="2025"/>
    </cacheField>
    <cacheField name="IdEstablecimiento" numFmtId="0">
      <sharedItems/>
    </cacheField>
    <cacheField name="Establecimiento" numFmtId="0">
      <sharedItems containsMixedTypes="1" containsNumber="1" containsInteger="1" minValue="0" maxValue="0" count="140">
        <s v="105449-Posta de Salud Rural Tunga Norte"/>
        <s v="105450-Posta de Salud Rural Mincha Norte"/>
        <s v="105451-Posta de Salud Rural Agua Fría"/>
        <s v="200258-Centro Comunitario de Salud Familiar Los Copihues"/>
        <s v="105107-Hospital San Juan de Dios (Vicuña)"/>
        <s v="105108-Hospital San Pedro (Los Vilos)"/>
        <s v="105303-Centro de Salud Familiar San Juan"/>
        <s v="105300-Centro de Salud Familiar Cardenal Caro"/>
        <s v="105304-Centro de Salud Familiar Santa Cecilia"/>
        <s v="105305-Centro de Salud Familiar Tierras Blancas"/>
        <s v="105306  Centro de Salud Familiar Jaime Thompson Rodríguez"/>
        <s v="105302-Centro de Salud Familiar Pedro Aguirre Cerda"/>
        <s v="105307-Centro de Salud Familiar Monte Patria"/>
        <s v="105308-Centro de Salud Familiar Punitaqui"/>
        <s v="105309-Centro de Salud Familiar Canela"/>
        <s v="105310-Centro de Salud Familiar Rio Hurtado"/>
        <s v="105311-Centro de Salud Familiar Chañaral Alto"/>
        <s v="105312-Centro de Salud Familiar Carén"/>
        <s v="105313-Centro de Salud Familiar Dr. Emilio Schaffhauser"/>
        <s v="105315-Centro de Salud Familiar Cerrillos de Tamaya"/>
        <s v="105317-Centro de Salud Familiar Jorge Jordán Domic"/>
        <s v="105314-Centro de Salud Familiar La Higuera"/>
        <s v="105319-Centro de Salud Familiar Cardenal Raúl Silva Henríquez de La Serena"/>
        <s v="105321-Centro de Salud Familiar Tongoy"/>
        <s v="105322-Centro de Salud Familiar Marcos Macuada"/>
        <s v="105318-Centro de Salud Familiar El Palqui"/>
        <s v="105323-Centro de Salud Familiar Dr. Sergio Aguilar Delgado"/>
        <s v="105325-Centro de Salud Familiar Juan Pablo II (La Serena)"/>
        <s v="105326-Centro de Salud Familiar Villa San Rafael de Rozas"/>
        <s v="105400-Posta de Salud Rural Algarrobito"/>
        <s v="105401-Posta de Salud Rural Las Rojas"/>
        <s v="105324-Centro de Salud Familiar Sotaquí"/>
        <s v="105405-Posta de Salud Rural Guanaqueros"/>
        <s v="105407-Posta de Salud Rural Tambillo"/>
        <s v="105402-Posta de Salud Rural El Romero"/>
        <s v="105409-Posta de Salud Rural El Chañar"/>
        <s v="105410-Posta de Salud Rural Hurtado"/>
        <s v="105414-Posta de Salud Rural Serón"/>
        <s v="105415-Posta de Salud Rural Barraza"/>
        <s v="105416-Posta de Salud Rural Camarico (Ovalle)"/>
        <s v="105411-Posta de Salud Rural Las Breas (Río Hurtado)"/>
        <s v="105417-Posta de Salud Rural Alcones Bajo"/>
        <s v="105419-Posta de Salud Rural Las Sossas"/>
        <s v="105422-Posta de Salud Rural Hornillos"/>
        <s v="105425-Posta de Salud Rural Chilecito"/>
        <s v="105427-Posta de Salud Rural Hacienda Valdivia"/>
        <s v="105413-Posta de Salud Rural Samo Alto"/>
        <s v="105428-Posta de Salud Rural Huatulame"/>
        <s v="105430-Posta de Salud Rural Mialqui"/>
        <s v="105431-Posta de Salud Rural Pedregal"/>
        <s v="105432-Posta de Salud Rural Rapel (Monte Patria)"/>
        <s v="105433-Posta de Salud Rural San Lorenzo (Combarbalá)"/>
        <s v="105434-Posta de Salud Rural San Marcos (Combarbalá)"/>
        <s v="105435-Posta de Salud Rural Tulahuén"/>
        <s v="105436-Posta de Salud Rural El Maitén"/>
        <s v="105437-Posta de Salud Rural Chalinga"/>
        <s v="105439-Posta de Salud Rural Cerro Blanco"/>
        <s v="105441-Posta de Salud Rural Manquehua"/>
        <s v="105442-Posta de Salud Rural San Pedro de Quiles"/>
        <s v="105443-Posta de Salud Rural Cárcamo"/>
        <s v="105444-Posta de Salud Rural Huintil"/>
        <s v="105447-Posta de Salud Rural Peralillo Illapel"/>
        <s v="105448-Posta de Salud Rural Santa Virginia"/>
        <s v="105445-Posta de Salud Rural Limáhuida"/>
        <s v="105446-Posta de Salud Rural Matancilla"/>
        <s v="105452-Posta de Salud Rural Cuncumén(Salamanca)"/>
        <s v="105453-Posta de Salud Rural Tranquilla"/>
        <s v="105454-Posta de Salud Rural Cunlagua"/>
        <s v="105455-CESFAM Valle Alto"/>
        <s v="105456-Posta de Salud Rural Llimpo"/>
        <s v="105440-Posta de Salud Rural Divisadero"/>
        <s v="105457-Posta de Salud Rural San Agustín (Salamanca)"/>
        <s v="105458-Posta de Salud Rural Tahuinco"/>
        <s v="105459-Posta de Salud Rural Barrancas"/>
        <s v="105722-Centro Comunitario de Salud Familiar San José de la Dehesa"/>
        <s v="105723-Centro Comunitario de Salud Familiar Limarí"/>
        <s v="105460-Centro Comunitario de Salud Familiar Cogotí 18"/>
        <s v="105461-Posta de Salud Rural El Huacho"/>
        <s v="200366-Centro de Salud Familiar Urbano de Illapel"/>
        <s v="200367-Centro Comunitario de Salud Familiar Colonia Limarí"/>
        <s v="200402-Centro Comunitario de Salud Familiar Arcos de Pinamar"/>
        <s v="200494-Centro de Salud Familiar El Sauce"/>
        <s v="105462-Posta de Salud Rural El Sauce (Combarbalá)"/>
        <s v="105463-Posta de Salud Rural Quilitapia"/>
        <s v="105464-Posta de Salud Rural La Ligua"/>
        <s v="105465-Posta de Salud Rural Ramadilla"/>
        <s v="105466-Posta de Salud Rural Valle Hermoso"/>
        <s v="105467-Posta de Salud Rural Diaguitas"/>
        <s v="105468-Posta de Salud Rural El Molle"/>
        <s v="105469-Posta de Salud Rural El Tambo (Vicuña)"/>
        <s v="105470-Posta de Salud Rural Huanta"/>
        <s v="105471-Posta de Salud Rural Peralillo Vicuña"/>
        <s v="105472-Posta de Salud Rural Rivadavia"/>
        <s v="105473-Posta de Salud Rural Talcuna"/>
        <s v="105477-Posta de Salud Rural Pisco Elqui"/>
        <s v="105478-Posta de Salud Rural Caimanes"/>
        <s v="105479-Posta de Salud Rural Guangualí"/>
        <s v="105480-Posta de Salud Rural Quilimarí"/>
        <s v="105481-Posta de Salud Rural Tilama"/>
        <n v="0"/>
        <s v="105483-Posta de Salud Rural Los Rulos"/>
        <s v="105484-Posta de Salud Rural Huentelauquén"/>
        <s v="105485-Posta de Salud Rural Plan de Hornos"/>
        <s v="105486-Posta de Salud Rural Tunga Sur"/>
        <s v="105474-Posta de Salud Rural Chapilca"/>
        <s v="105476-Posta de Salud Rural Monte Grande"/>
        <s v="105487-Posta de Salud Rural Cañas Uno"/>
        <s v="105488-Posta de Salud Rural Espíritu Santo"/>
        <s v="105489-Posta de Salud Rural Ramadas de Tulahuén"/>
        <s v="105490-Posta de Salud Rural El Durazno(Combarbalá)"/>
        <s v="105491-Posta de Salud Rural Quelén Bajo"/>
        <s v="105492-Posta de Salud Rural Camisa"/>
        <s v="105493-Posta de Salud Rural Mincha Sur"/>
        <s v="105496-Posta de Salud Rural Pintacura Sur"/>
        <s v="105497-Posta de Salud Rural Jabonería"/>
        <s v="105498-Posta de Salud Rural Quebrada Linares"/>
        <s v="105499-Posta de Salud Rural Lambert"/>
        <s v="105500-Posta de Salud Rural Caleta Hornos"/>
        <s v="105501-Posta de Salud Rural Arboleda Grande"/>
        <s v="105503-Posta de Salud Rural Tabaqueros"/>
        <s v="105504-Posta de Salud Rural Socavón"/>
        <s v="105505-Posta de Salud Rural Los Choros"/>
        <s v="105506-Posta de Salud Rural El Trapiche"/>
        <s v="105507-Posta de Salud Rural Huamalata"/>
        <s v="105508-Posta de Salud Rural El Parral de Quiles"/>
        <s v="105509-Posta de Salud Rural Gualliguaica"/>
        <s v="105511-Posta de Salud Rural Los Cóndores"/>
        <s v="105700-Centro Comunitario de Salud Familiar Villa el Indio"/>
        <s v="105701-Centro Comunitario de Salud Familiar Villa Alemania"/>
        <s v="105702-Centro Comunitario de Salud Familiar Lambert"/>
        <s v="200569-Centro de Salud Familiar Fray Jorge"/>
        <s v="200607-Centro de Salud Familiar Lila Cortés Godoy"/>
        <s v="200273-Centro Comunitario de Salud Familiar Punta Mira"/>
        <s v="200499-Centro de Salud Familiar Rural Pan de Azúcar"/>
        <s v="105104-Hospital de Salamanca"/>
        <s v="200538-Centro de Salud Familiar San Isidro Calingasta"/>
        <s v="105105-Hospital San Juan de Dios (Combarbalá)"/>
        <s v="105106-Hospital Dr. José Arraño (Andacollo)"/>
        <s v="105301-Centro de Salud Familiar Las Compañías"/>
        <s v="105510-Posta de Salud Rural Recoleta"/>
      </sharedItems>
    </cacheField>
    <cacheField name="Comuna" numFmtId="0">
      <sharedItems containsMixedTypes="1" containsNumber="1" containsInteger="1" minValue="0" maxValue="0" count="20">
        <s v="04201-Illapel"/>
        <s v="04202-Canela"/>
        <s v="04301-Ovalle"/>
        <s v="105107-Hospital Vicuña"/>
        <s v="105108-Hospital Los Vilos"/>
        <s v="04102-Coquimbo"/>
        <s v="04101-La Serena"/>
        <s v="04105-Paihuano"/>
        <s v="04303-Monte Patria"/>
        <s v="04304-Punitaqui"/>
        <s v="04305-Rio Hurtado"/>
        <s v="04104-La Higuera"/>
        <s v="04302-Combarbalá"/>
        <s v="04204-Salamanca"/>
        <s v="04106-Vicuña"/>
        <s v="04203-Los Vilos"/>
        <n v="0"/>
        <s v="105104-Hospital Salamanca"/>
        <s v="105105-Hospital Combarbalá"/>
        <s v="105106-Hospital Andacollo"/>
      </sharedItems>
    </cacheField>
    <cacheField name="CodigoPrestacion" numFmtId="0">
      <sharedItems count="46">
        <s v="15080008"/>
        <s v="15050100"/>
        <s v="16090300"/>
        <s v="16200210"/>
        <s v="16100300"/>
        <s v="16200220"/>
        <s v="15080014"/>
        <s v="15080015"/>
        <s v="15900010"/>
        <s v="15080019"/>
        <s v="15900030"/>
        <s v="15901200"/>
        <s v="15901400"/>
        <s v="15080016"/>
        <s v="15010500"/>
        <s v="15900020"/>
        <s v="15050200"/>
        <s v="15901300"/>
        <s v="15060100"/>
        <s v="15080009"/>
        <s v="15030100"/>
        <s v="15900040"/>
        <s v="15901500"/>
        <s v="15900050"/>
        <s v="15050500"/>
        <s v="15080018"/>
        <s v="16200100"/>
        <s v="15060200"/>
        <s v="16090600"/>
        <s v="15080020"/>
        <s v="15020500"/>
        <s v="16200230"/>
        <s v="16090500"/>
        <s v="16100600"/>
        <s v="16090100"/>
        <s v="16100100"/>
        <s v="16100700"/>
        <s v="15080010"/>
        <s v="15080017"/>
        <s v="15040100"/>
        <s v="15060600"/>
        <s v="15080012"/>
        <s v="16200240"/>
        <s v="15900070"/>
        <s v="15080021"/>
        <s v="15080011"/>
      </sharedItems>
    </cacheField>
    <cacheField name="fechaIngreso" numFmtId="14">
      <sharedItems containsSemiMixedTypes="0" containsNonDate="0" containsDate="1" containsString="0" minDate="2025-02-20T10:15:11" maxDate="2026-01-22T12:02:48"/>
    </cacheField>
    <cacheField name="Col01" numFmtId="0">
      <sharedItems containsSemiMixedTypes="0" containsString="0" containsNumber="1" minValue="0" maxValue="28800"/>
    </cacheField>
    <cacheField name="Col02" numFmtId="0">
      <sharedItems containsString="0" containsBlank="1" containsNumber="1" minValue="0" maxValue="4400"/>
    </cacheField>
    <cacheField name="Col03" numFmtId="0">
      <sharedItems containsString="0" containsBlank="1" containsNumber="1" minValue="0" maxValue="4000"/>
    </cacheField>
    <cacheField name="Col04" numFmtId="0">
      <sharedItems containsString="0" containsBlank="1" containsNumber="1" minValue="0" maxValue="28000"/>
    </cacheField>
    <cacheField name="Col05" numFmtId="0">
      <sharedItems containsString="0" containsBlank="1" containsNumber="1" minValue="0" maxValue="236"/>
    </cacheField>
    <cacheField name="Col06" numFmtId="0">
      <sharedItems containsString="0" containsBlank="1" containsNumber="1" minValue="0" maxValue="236"/>
    </cacheField>
    <cacheField name="Col07" numFmtId="0">
      <sharedItems containsString="0" containsBlank="1" containsNumber="1" minValue="0" maxValue="422"/>
    </cacheField>
    <cacheField name="Col08" numFmtId="0">
      <sharedItems containsString="0" containsBlank="1" containsNumber="1" minValue="0" maxValue="294"/>
    </cacheField>
    <cacheField name="Col09" numFmtId="0">
      <sharedItems containsString="0" containsBlank="1" containsNumber="1" containsInteger="1" minValue="0" maxValue="211"/>
    </cacheField>
    <cacheField name="Col10" numFmtId="0">
      <sharedItems containsString="0" containsBlank="1" containsNumber="1" containsInteger="1" minValue="0" maxValue="152"/>
    </cacheField>
    <cacheField name="Col11" numFmtId="0">
      <sharedItems containsString="0" containsBlank="1" containsNumber="1" containsInteger="1" minValue="0" maxValue="121"/>
    </cacheField>
    <cacheField name="Col12" numFmtId="0">
      <sharedItems containsString="0" containsBlank="1" containsNumber="1" containsInteger="1" minValue="0" maxValue="31"/>
    </cacheField>
    <cacheField name="Col13" numFmtId="0">
      <sharedItems containsString="0" containsBlank="1" containsNumber="1" containsInteger="1" minValue="0" maxValue="47"/>
    </cacheField>
    <cacheField name="Col14" numFmtId="0">
      <sharedItems containsString="0" containsBlank="1" containsNumber="1" containsInteger="1" minValue="0" maxValue="39"/>
    </cacheField>
    <cacheField name="Col15" numFmtId="0">
      <sharedItems containsString="0" containsBlank="1" containsNumber="1" containsInteger="1" minValue="0" maxValue="47"/>
    </cacheField>
    <cacheField name="Col16" numFmtId="0">
      <sharedItems containsNonDate="0" containsString="0" containsBlank="1" count="1">
        <m/>
      </sharedItems>
    </cacheField>
    <cacheField name="Col17" numFmtId="0">
      <sharedItems containsNonDate="0" containsString="0" containsBlank="1" count="1">
        <m/>
      </sharedItems>
    </cacheField>
    <cacheField name="Col18" numFmtId="0">
      <sharedItems containsNonDate="0" containsString="0" containsBlank="1" count="1">
        <m/>
      </sharedItems>
    </cacheField>
    <cacheField name="Col19" numFmtId="0">
      <sharedItems containsNonDate="0" containsString="0" containsBlank="1"/>
    </cacheField>
    <cacheField name="Col20" numFmtId="0">
      <sharedItems containsNonDate="0" containsString="0" containsBlank="1"/>
    </cacheField>
    <cacheField name="Col21" numFmtId="0">
      <sharedItems containsNonDate="0" containsString="0" containsBlank="1"/>
    </cacheField>
    <cacheField name="Col22" numFmtId="0">
      <sharedItems containsNonDate="0" containsString="0" containsBlank="1"/>
    </cacheField>
    <cacheField name="Col23" numFmtId="0">
      <sharedItems containsNonDate="0" containsString="0" containsBlank="1"/>
    </cacheField>
    <cacheField name="Col24" numFmtId="0">
      <sharedItems containsNonDate="0" containsString="0" containsBlank="1"/>
    </cacheField>
    <cacheField name="Col25" numFmtId="0">
      <sharedItems containsNonDate="0" containsString="0" containsBlank="1"/>
    </cacheField>
    <cacheField name="Col26" numFmtId="0">
      <sharedItems containsNonDate="0" containsString="0" containsBlank="1"/>
    </cacheField>
    <cacheField name="Col27" numFmtId="0">
      <sharedItems containsNonDate="0" containsString="0" containsBlank="1"/>
    </cacheField>
    <cacheField name="Col28" numFmtId="0">
      <sharedItems containsNonDate="0" containsString="0" containsBlank="1"/>
    </cacheField>
    <cacheField name="Col29" numFmtId="0">
      <sharedItems containsNonDate="0" containsString="0" containsBlank="1"/>
    </cacheField>
    <cacheField name="Col30" numFmtId="0">
      <sharedItems containsNonDate="0" containsString="0" containsBlank="1"/>
    </cacheField>
    <cacheField name="Col31" numFmtId="0">
      <sharedItems containsNonDate="0" containsString="0" containsBlank="1"/>
    </cacheField>
    <cacheField name="Col32" numFmtId="0">
      <sharedItems containsNonDate="0" containsString="0" containsBlank="1"/>
    </cacheField>
    <cacheField name="Col33" numFmtId="0">
      <sharedItems containsNonDate="0" containsString="0" containsBlank="1"/>
    </cacheField>
    <cacheField name="Col34" numFmtId="0">
      <sharedItems containsNonDate="0" containsString="0" containsBlank="1"/>
    </cacheField>
    <cacheField name="Col35" numFmtId="0">
      <sharedItems containsNonDate="0" containsString="0" containsBlank="1"/>
    </cacheField>
    <cacheField name="Col36" numFmtId="0">
      <sharedItems containsNonDate="0" containsString="0" containsBlank="1"/>
    </cacheField>
    <cacheField name="Col37" numFmtId="0">
      <sharedItems containsNonDate="0" containsString="0" containsBlank="1"/>
    </cacheField>
    <cacheField name="Col38" numFmtId="0">
      <sharedItems containsNonDate="0" containsString="0" containsBlank="1"/>
    </cacheField>
    <cacheField name="Col39" numFmtId="0">
      <sharedItems containsNonDate="0" containsString="0" containsBlank="1"/>
    </cacheField>
    <cacheField name="Col40" numFmtId="0">
      <sharedItems containsNonDate="0" containsString="0" containsBlank="1"/>
    </cacheField>
    <cacheField name="Col41" numFmtId="0">
      <sharedItems containsNonDate="0" containsString="0" containsBlank="1"/>
    </cacheField>
    <cacheField name="col42" numFmtId="0">
      <sharedItems containsNonDate="0" containsString="0" containsBlank="1"/>
    </cacheField>
    <cacheField name="col43" numFmtId="0">
      <sharedItems containsNonDate="0" containsString="0" containsBlank="1"/>
    </cacheField>
    <cacheField name="col44" numFmtId="0">
      <sharedItems containsNonDate="0" containsString="0" containsBlank="1"/>
    </cacheField>
    <cacheField name="col45" numFmtId="0">
      <sharedItems containsNonDate="0" containsString="0" containsBlank="1"/>
    </cacheField>
    <cacheField name="col46" numFmtId="0">
      <sharedItems containsNonDate="0" containsString="0" containsBlank="1"/>
    </cacheField>
    <cacheField name="col47" numFmtId="0">
      <sharedItems containsNonDate="0" containsString="0" containsBlank="1"/>
    </cacheField>
    <cacheField name="col48" numFmtId="0">
      <sharedItems containsNonDate="0" containsString="0" containsBlank="1"/>
    </cacheField>
    <cacheField name="col49" numFmtId="0">
      <sharedItems containsNonDate="0" containsString="0" containsBlank="1"/>
    </cacheField>
    <cacheField name="col50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554">
  <r>
    <x v="0"/>
    <s v="5"/>
    <n v="2025"/>
    <s v="105449"/>
    <x v="0"/>
    <x v="0"/>
    <x v="0"/>
    <d v="2025-09-15T17:29:24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9"/>
    <x v="0"/>
    <x v="0"/>
    <x v="1"/>
    <d v="2025-09-15T17:29:24"/>
    <n v="2"/>
    <n v="1"/>
    <n v="1"/>
    <m/>
    <m/>
    <m/>
    <m/>
    <m/>
    <n v="1"/>
    <m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9"/>
    <x v="0"/>
    <x v="0"/>
    <x v="2"/>
    <d v="2025-09-15T17:29:24"/>
    <n v="24"/>
    <n v="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9"/>
    <x v="0"/>
    <x v="0"/>
    <x v="3"/>
    <d v="2025-09-15T17:29:24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9"/>
    <x v="0"/>
    <x v="0"/>
    <x v="4"/>
    <d v="2025-09-15T17:29:24"/>
    <n v="24"/>
    <n v="11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9"/>
    <x v="0"/>
    <x v="0"/>
    <x v="5"/>
    <d v="2025-09-15T17:29:24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0"/>
    <x v="1"/>
    <x v="1"/>
    <x v="6"/>
    <d v="2025-09-15T17:29:27"/>
    <n v="12"/>
    <m/>
    <m/>
    <m/>
    <n v="6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0"/>
    <x v="1"/>
    <x v="1"/>
    <x v="7"/>
    <d v="2025-09-15T17:29:27"/>
    <n v="20"/>
    <m/>
    <m/>
    <m/>
    <m/>
    <m/>
    <n v="10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0"/>
    <x v="1"/>
    <x v="1"/>
    <x v="0"/>
    <d v="2025-09-15T17:29:27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0"/>
    <x v="1"/>
    <x v="1"/>
    <x v="8"/>
    <d v="2025-09-15T17:29:27"/>
    <n v="7.2"/>
    <m/>
    <m/>
    <n v="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0"/>
    <x v="1"/>
    <x v="1"/>
    <x v="1"/>
    <d v="2025-09-15T17:29:27"/>
    <n v="20"/>
    <n v="12"/>
    <n v="8"/>
    <m/>
    <m/>
    <n v="3"/>
    <n v="3"/>
    <n v="3"/>
    <n v="5"/>
    <n v="5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0"/>
    <x v="1"/>
    <x v="1"/>
    <x v="2"/>
    <d v="2025-09-15T17:29:27"/>
    <n v="248"/>
    <n v="24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0"/>
    <x v="1"/>
    <x v="1"/>
    <x v="3"/>
    <d v="2025-09-15T17:29:27"/>
    <n v="21"/>
    <n v="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0"/>
    <x v="1"/>
    <x v="1"/>
    <x v="4"/>
    <d v="2025-09-15T17:29:27"/>
    <n v="248"/>
    <n v="114"/>
    <n v="13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0"/>
    <x v="1"/>
    <x v="1"/>
    <x v="5"/>
    <d v="2025-09-15T17:29:27"/>
    <n v="21"/>
    <n v="7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1"/>
    <x v="2"/>
    <x v="1"/>
    <x v="6"/>
    <d v="2025-09-15T17:29:29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1"/>
    <x v="2"/>
    <x v="1"/>
    <x v="7"/>
    <d v="2025-09-15T17:29:29"/>
    <n v="8"/>
    <m/>
    <m/>
    <m/>
    <m/>
    <m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258"/>
    <x v="3"/>
    <x v="2"/>
    <x v="9"/>
    <d v="2025-08-19T16:48:35"/>
    <n v="2"/>
    <m/>
    <m/>
    <m/>
    <m/>
    <m/>
    <n v="2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258"/>
    <x v="3"/>
    <x v="2"/>
    <x v="2"/>
    <d v="2025-08-19T16:48:35"/>
    <n v="141"/>
    <n v="14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258"/>
    <x v="3"/>
    <x v="2"/>
    <x v="3"/>
    <d v="2025-08-19T16:48:35"/>
    <n v="25"/>
    <n v="2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258"/>
    <x v="3"/>
    <x v="2"/>
    <x v="4"/>
    <d v="2025-08-19T16:48:35"/>
    <n v="141"/>
    <n v="55"/>
    <n v="8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258"/>
    <x v="3"/>
    <x v="2"/>
    <x v="5"/>
    <d v="2025-08-19T16:48:35"/>
    <n v="25"/>
    <n v="12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258"/>
    <x v="3"/>
    <x v="2"/>
    <x v="10"/>
    <d v="2025-08-19T16:48:38"/>
    <n v="7.6"/>
    <n v="0"/>
    <n v="0"/>
    <n v="3.6"/>
    <n v="4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258"/>
    <x v="3"/>
    <x v="2"/>
    <x v="1"/>
    <d v="2025-08-19T16:48:38"/>
    <n v="84"/>
    <n v="34"/>
    <n v="50"/>
    <n v="1"/>
    <n v="3"/>
    <n v="3"/>
    <n v="9"/>
    <n v="8"/>
    <n v="24"/>
    <n v="20"/>
    <n v="11"/>
    <m/>
    <n v="1"/>
    <n v="2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7"/>
    <x v="4"/>
    <x v="3"/>
    <x v="11"/>
    <d v="2025-11-21T12:13:22"/>
    <n v="16.8"/>
    <m/>
    <n v="7.6"/>
    <n v="4.4000000000000004"/>
    <n v="4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7"/>
    <x v="4"/>
    <x v="3"/>
    <x v="12"/>
    <d v="2025-11-21T12:13:22"/>
    <n v="4"/>
    <n v="1"/>
    <n v="3"/>
    <m/>
    <n v="2"/>
    <n v="1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7"/>
    <x v="4"/>
    <x v="3"/>
    <x v="6"/>
    <d v="2025-11-21T12:13:22"/>
    <n v="168"/>
    <m/>
    <m/>
    <m/>
    <n v="94"/>
    <n v="7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7"/>
    <x v="4"/>
    <x v="3"/>
    <x v="7"/>
    <d v="2025-11-21T12:13:22"/>
    <n v="226"/>
    <m/>
    <m/>
    <m/>
    <m/>
    <m/>
    <n v="120"/>
    <n v="10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7"/>
    <x v="4"/>
    <x v="3"/>
    <x v="0"/>
    <d v="2025-11-21T12:13:22"/>
    <n v="61"/>
    <m/>
    <m/>
    <m/>
    <m/>
    <m/>
    <m/>
    <m/>
    <n v="36"/>
    <m/>
    <n v="18"/>
    <n v="1"/>
    <n v="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7"/>
    <x v="4"/>
    <x v="3"/>
    <x v="8"/>
    <d v="2025-11-21T12:13:22"/>
    <n v="84.8"/>
    <n v="5.6"/>
    <n v="13.6"/>
    <n v="65.59999999999999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7"/>
    <x v="4"/>
    <x v="3"/>
    <x v="13"/>
    <d v="2025-11-21T12:13:22"/>
    <n v="12"/>
    <m/>
    <m/>
    <m/>
    <n v="0"/>
    <n v="2"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7"/>
    <x v="4"/>
    <x v="3"/>
    <x v="14"/>
    <d v="2025-11-21T12:13:22"/>
    <n v="14"/>
    <m/>
    <m/>
    <n v="2"/>
    <m/>
    <n v="2"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7"/>
    <x v="4"/>
    <x v="3"/>
    <x v="15"/>
    <d v="2025-11-21T12:13:22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7"/>
    <x v="4"/>
    <x v="3"/>
    <x v="10"/>
    <d v="2025-11-21T12:13:22"/>
    <n v="4.8"/>
    <m/>
    <n v="2.4"/>
    <m/>
    <n v="2.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7"/>
    <x v="4"/>
    <x v="3"/>
    <x v="1"/>
    <d v="2025-11-21T12:13:22"/>
    <n v="283"/>
    <n v="119"/>
    <n v="164"/>
    <n v="4"/>
    <n v="5"/>
    <n v="24"/>
    <n v="47"/>
    <n v="37"/>
    <n v="60"/>
    <n v="54"/>
    <n v="36"/>
    <m/>
    <n v="9"/>
    <n v="1"/>
    <n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7"/>
    <x v="4"/>
    <x v="3"/>
    <x v="16"/>
    <d v="2025-11-21T12:13:22"/>
    <n v="7"/>
    <n v="5"/>
    <n v="2"/>
    <n v="0"/>
    <n v="0"/>
    <n v="1"/>
    <n v="0"/>
    <n v="1"/>
    <n v="4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8"/>
    <x v="5"/>
    <x v="4"/>
    <x v="6"/>
    <d v="2025-11-21T12:13:24"/>
    <n v="184"/>
    <m/>
    <m/>
    <m/>
    <n v="96"/>
    <n v="8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8"/>
    <x v="5"/>
    <x v="4"/>
    <x v="7"/>
    <d v="2025-11-21T12:13:24"/>
    <n v="381"/>
    <m/>
    <m/>
    <m/>
    <m/>
    <m/>
    <n v="223"/>
    <n v="158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8"/>
    <x v="5"/>
    <x v="4"/>
    <x v="0"/>
    <d v="2025-11-21T12:13:24"/>
    <n v="49"/>
    <m/>
    <m/>
    <m/>
    <m/>
    <m/>
    <m/>
    <m/>
    <n v="31"/>
    <m/>
    <n v="8"/>
    <n v="8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8"/>
    <x v="5"/>
    <x v="4"/>
    <x v="8"/>
    <d v="2025-11-21T12:13:24"/>
    <n v="178.4"/>
    <n v="28.8"/>
    <n v="58.4"/>
    <n v="91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3"/>
    <x v="6"/>
    <x v="5"/>
    <x v="11"/>
    <d v="2025-11-21T12:13:35"/>
    <n v="15.2"/>
    <n v="2"/>
    <n v="0"/>
    <n v="4.4000000000000004"/>
    <n v="4.4000000000000004"/>
    <n v="4.4000000000000004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3"/>
    <x v="6"/>
    <x v="5"/>
    <x v="17"/>
    <d v="2025-11-21T12:13:35"/>
    <n v="10.8"/>
    <n v="4.4000000000000004"/>
    <n v="0"/>
    <n v="4.4000000000000004"/>
    <n v="2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3"/>
    <x v="6"/>
    <x v="5"/>
    <x v="18"/>
    <d v="2025-11-21T12:13:35"/>
    <n v="10"/>
    <n v="3"/>
    <n v="7"/>
    <n v="0"/>
    <n v="0"/>
    <n v="2"/>
    <n v="0"/>
    <n v="1"/>
    <n v="4"/>
    <n v="3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3"/>
    <x v="6"/>
    <x v="5"/>
    <x v="12"/>
    <d v="2025-11-21T12:13:35"/>
    <n v="7"/>
    <n v="5"/>
    <n v="2"/>
    <n v="2"/>
    <n v="0"/>
    <n v="2"/>
    <n v="2"/>
    <n v="1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3"/>
    <x v="6"/>
    <x v="5"/>
    <x v="6"/>
    <d v="2025-11-21T12:13:35"/>
    <n v="290"/>
    <m/>
    <m/>
    <m/>
    <n v="140"/>
    <n v="15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3"/>
    <x v="6"/>
    <x v="5"/>
    <x v="7"/>
    <d v="2025-11-21T12:13:35"/>
    <n v="560"/>
    <m/>
    <m/>
    <m/>
    <m/>
    <m/>
    <n v="350"/>
    <n v="204"/>
    <n v="6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3"/>
    <x v="6"/>
    <x v="5"/>
    <x v="0"/>
    <d v="2025-11-21T12:13:35"/>
    <n v="111"/>
    <m/>
    <m/>
    <m/>
    <m/>
    <m/>
    <m/>
    <m/>
    <n v="73"/>
    <m/>
    <n v="26"/>
    <n v="6"/>
    <n v="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3"/>
    <x v="6"/>
    <x v="5"/>
    <x v="8"/>
    <d v="2025-11-21T12:13:35"/>
    <n v="199.2"/>
    <n v="22.4"/>
    <n v="64"/>
    <n v="11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8"/>
    <x v="5"/>
    <x v="4"/>
    <x v="13"/>
    <d v="2025-11-21T12:13:24"/>
    <n v="6"/>
    <m/>
    <m/>
    <m/>
    <n v="2"/>
    <n v="0"/>
    <n v="4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8"/>
    <x v="5"/>
    <x v="4"/>
    <x v="14"/>
    <d v="2025-11-21T12:13:24"/>
    <n v="10"/>
    <m/>
    <n v="0"/>
    <n v="4"/>
    <n v="2"/>
    <n v="0"/>
    <n v="4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8"/>
    <x v="5"/>
    <x v="4"/>
    <x v="19"/>
    <d v="2025-11-21T12:13:24"/>
    <n v="3"/>
    <m/>
    <m/>
    <m/>
    <m/>
    <m/>
    <m/>
    <m/>
    <m/>
    <n v="3"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8"/>
    <x v="5"/>
    <x v="4"/>
    <x v="15"/>
    <d v="2025-11-21T12:13:24"/>
    <n v="6.4"/>
    <n v="0"/>
    <n v="1.6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8"/>
    <x v="5"/>
    <x v="4"/>
    <x v="20"/>
    <d v="2025-11-21T12:13:24"/>
    <n v="2.4"/>
    <n v="2.4"/>
    <n v="0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8"/>
    <x v="5"/>
    <x v="4"/>
    <x v="10"/>
    <d v="2025-11-21T12:13:24"/>
    <n v="14"/>
    <n v="0"/>
    <n v="4.4000000000000004"/>
    <n v="0"/>
    <n v="6.4"/>
    <n v="3.2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8"/>
    <x v="5"/>
    <x v="4"/>
    <x v="21"/>
    <d v="2025-11-21T12:13:24"/>
    <n v="2"/>
    <n v="0"/>
    <n v="0"/>
    <n v="2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0"/>
    <x v="7"/>
    <x v="6"/>
    <x v="11"/>
    <d v="2025-11-21T12:13:27"/>
    <n v="146.80000000000001"/>
    <n v="4.8"/>
    <n v="30"/>
    <n v="44"/>
    <n v="49.2"/>
    <n v="18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3"/>
    <x v="6"/>
    <x v="5"/>
    <x v="13"/>
    <d v="2025-11-21T12:13:35"/>
    <n v="10"/>
    <m/>
    <m/>
    <m/>
    <n v="0"/>
    <n v="2"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3"/>
    <x v="6"/>
    <x v="5"/>
    <x v="14"/>
    <d v="2025-11-21T12:13:35"/>
    <n v="14"/>
    <m/>
    <n v="0"/>
    <n v="4"/>
    <n v="0"/>
    <n v="2"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3"/>
    <x v="6"/>
    <x v="5"/>
    <x v="15"/>
    <d v="2025-11-21T12:13:35"/>
    <n v="12.8"/>
    <n v="3.2"/>
    <n v="4"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4"/>
    <x v="8"/>
    <x v="5"/>
    <x v="18"/>
    <d v="2025-11-21T12:13:37"/>
    <n v="4"/>
    <n v="2"/>
    <n v="2"/>
    <n v="0"/>
    <n v="0"/>
    <n v="0"/>
    <n v="1"/>
    <n v="1"/>
    <n v="0"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4"/>
    <x v="8"/>
    <x v="5"/>
    <x v="6"/>
    <d v="2025-11-21T12:13:37"/>
    <n v="290"/>
    <m/>
    <m/>
    <m/>
    <n v="158"/>
    <n v="13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4"/>
    <x v="8"/>
    <x v="5"/>
    <x v="7"/>
    <d v="2025-11-21T12:13:37"/>
    <n v="497"/>
    <m/>
    <m/>
    <m/>
    <m/>
    <m/>
    <n v="294"/>
    <n v="202"/>
    <n v="0"/>
    <m/>
    <n v="0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4"/>
    <x v="8"/>
    <x v="5"/>
    <x v="0"/>
    <d v="2025-11-21T12:13:37"/>
    <n v="109"/>
    <m/>
    <m/>
    <m/>
    <m/>
    <m/>
    <m/>
    <m/>
    <n v="64"/>
    <m/>
    <n v="12"/>
    <n v="12"/>
    <n v="2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4"/>
    <x v="8"/>
    <x v="5"/>
    <x v="8"/>
    <d v="2025-11-21T12:13:37"/>
    <n v="195.2"/>
    <n v="29.6"/>
    <n v="57.6"/>
    <n v="10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5"/>
    <x v="9"/>
    <x v="5"/>
    <x v="11"/>
    <d v="2025-11-21T12:13:40"/>
    <n v="54"/>
    <m/>
    <n v="7.2"/>
    <n v="27.2"/>
    <n v="15.6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5"/>
    <x v="9"/>
    <x v="5"/>
    <x v="17"/>
    <d v="2025-11-21T12:13:40"/>
    <n v="7.6"/>
    <m/>
    <n v="4.8"/>
    <m/>
    <m/>
    <n v="2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5"/>
    <x v="9"/>
    <x v="5"/>
    <x v="18"/>
    <d v="2025-11-21T12:13:40"/>
    <n v="12"/>
    <n v="10"/>
    <n v="2"/>
    <m/>
    <m/>
    <n v="1"/>
    <n v="4"/>
    <n v="2"/>
    <n v="2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6"/>
    <x v="10"/>
    <x v="7"/>
    <x v="6"/>
    <d v="2025-11-21T12:13:42"/>
    <n v="26"/>
    <m/>
    <m/>
    <m/>
    <n v="14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6"/>
    <x v="10"/>
    <x v="7"/>
    <x v="7"/>
    <d v="2025-11-21T12:13:42"/>
    <n v="28"/>
    <m/>
    <m/>
    <m/>
    <m/>
    <m/>
    <n v="18"/>
    <n v="10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6"/>
    <x v="10"/>
    <x v="7"/>
    <x v="0"/>
    <d v="2025-11-21T12:13:42"/>
    <n v="14"/>
    <m/>
    <m/>
    <m/>
    <m/>
    <m/>
    <m/>
    <m/>
    <n v="12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6"/>
    <x v="10"/>
    <x v="7"/>
    <x v="8"/>
    <d v="2025-11-21T12:13:42"/>
    <n v="11.2"/>
    <n v="2.4"/>
    <n v="8.8000000000000007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6"/>
    <x v="10"/>
    <x v="7"/>
    <x v="13"/>
    <d v="2025-11-21T12:13:42"/>
    <n v="2"/>
    <m/>
    <m/>
    <m/>
    <n v="0"/>
    <n v="0"/>
    <n v="2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0"/>
    <x v="7"/>
    <x v="6"/>
    <x v="17"/>
    <d v="2025-11-21T12:13:27"/>
    <n v="22.4"/>
    <n v="8.4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0"/>
    <x v="7"/>
    <x v="6"/>
    <x v="18"/>
    <d v="2025-11-21T12:13:27"/>
    <n v="30"/>
    <n v="12"/>
    <n v="18"/>
    <m/>
    <n v="1"/>
    <n v="2"/>
    <n v="7"/>
    <n v="3"/>
    <n v="11"/>
    <n v="6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0"/>
    <x v="7"/>
    <x v="6"/>
    <x v="12"/>
    <d v="2025-11-21T12:13:27"/>
    <n v="44"/>
    <n v="21"/>
    <n v="23"/>
    <n v="4"/>
    <n v="10"/>
    <n v="13"/>
    <n v="12"/>
    <n v="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0"/>
    <x v="7"/>
    <x v="6"/>
    <x v="6"/>
    <d v="2025-11-21T12:13:27"/>
    <n v="290"/>
    <m/>
    <m/>
    <m/>
    <n v="170"/>
    <n v="12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0"/>
    <x v="7"/>
    <x v="6"/>
    <x v="7"/>
    <d v="2025-11-21T12:13:27"/>
    <n v="461"/>
    <m/>
    <m/>
    <m/>
    <m/>
    <m/>
    <n v="288"/>
    <n v="172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0"/>
    <x v="7"/>
    <x v="6"/>
    <x v="0"/>
    <d v="2025-11-21T12:13:27"/>
    <n v="142"/>
    <m/>
    <m/>
    <m/>
    <m/>
    <m/>
    <m/>
    <m/>
    <n v="79"/>
    <m/>
    <n v="30"/>
    <n v="9"/>
    <n v="2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2"/>
    <x v="11"/>
    <x v="6"/>
    <x v="11"/>
    <d v="2025-11-21T12:13:32"/>
    <n v="17.600000000000001"/>
    <m/>
    <m/>
    <n v="17.60000000000000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2"/>
    <x v="11"/>
    <x v="6"/>
    <x v="18"/>
    <d v="2025-11-21T12:13:32"/>
    <n v="14"/>
    <n v="6"/>
    <n v="8"/>
    <m/>
    <m/>
    <n v="2"/>
    <n v="2"/>
    <n v="2"/>
    <n v="2"/>
    <n v="3"/>
    <n v="1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4"/>
    <x v="8"/>
    <x v="5"/>
    <x v="13"/>
    <d v="2025-11-21T12:13:37"/>
    <n v="16"/>
    <m/>
    <m/>
    <m/>
    <n v="4"/>
    <n v="2"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4"/>
    <x v="8"/>
    <x v="5"/>
    <x v="14"/>
    <d v="2025-11-21T12:13:37"/>
    <n v="26"/>
    <m/>
    <n v="0"/>
    <n v="10"/>
    <n v="6"/>
    <n v="2"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4"/>
    <x v="8"/>
    <x v="5"/>
    <x v="15"/>
    <d v="2025-11-21T12:13:37"/>
    <n v="27.2"/>
    <n v="0"/>
    <n v="11.2"/>
    <n v="1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5"/>
    <x v="9"/>
    <x v="5"/>
    <x v="12"/>
    <d v="2025-11-21T12:13:40"/>
    <n v="16"/>
    <n v="10"/>
    <n v="6"/>
    <m/>
    <n v="3"/>
    <n v="7"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5"/>
    <x v="9"/>
    <x v="5"/>
    <x v="6"/>
    <d v="2025-11-21T12:13:40"/>
    <n v="332"/>
    <m/>
    <m/>
    <m/>
    <n v="162"/>
    <n v="17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5"/>
    <x v="9"/>
    <x v="5"/>
    <x v="7"/>
    <d v="2025-11-21T12:13:40"/>
    <n v="537"/>
    <m/>
    <m/>
    <m/>
    <m/>
    <m/>
    <n v="314"/>
    <n v="22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5"/>
    <x v="9"/>
    <x v="5"/>
    <x v="0"/>
    <d v="2025-11-21T12:13:40"/>
    <n v="137"/>
    <m/>
    <m/>
    <m/>
    <m/>
    <m/>
    <m/>
    <m/>
    <n v="89"/>
    <m/>
    <n v="38"/>
    <m/>
    <n v="1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5"/>
    <x v="9"/>
    <x v="5"/>
    <x v="8"/>
    <d v="2025-11-21T12:13:40"/>
    <n v="239.2"/>
    <n v="18.399999999999999"/>
    <n v="37.6"/>
    <n v="18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7"/>
    <x v="12"/>
    <x v="8"/>
    <x v="6"/>
    <d v="2025-11-21T12:13:45"/>
    <n v="138"/>
    <m/>
    <m/>
    <m/>
    <n v="62"/>
    <n v="7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7"/>
    <x v="12"/>
    <x v="8"/>
    <x v="7"/>
    <d v="2025-11-21T12:13:45"/>
    <n v="231"/>
    <m/>
    <m/>
    <m/>
    <m/>
    <m/>
    <n v="114"/>
    <n v="114"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7"/>
    <x v="12"/>
    <x v="8"/>
    <x v="0"/>
    <d v="2025-11-21T12:13:45"/>
    <n v="78"/>
    <m/>
    <m/>
    <m/>
    <m/>
    <m/>
    <m/>
    <m/>
    <n v="33"/>
    <m/>
    <n v="34"/>
    <n v="6"/>
    <n v="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8"/>
    <x v="13"/>
    <x v="9"/>
    <x v="6"/>
    <d v="2025-11-21T12:13:48"/>
    <n v="134"/>
    <m/>
    <m/>
    <m/>
    <n v="58"/>
    <n v="7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8"/>
    <x v="13"/>
    <x v="9"/>
    <x v="7"/>
    <d v="2025-11-21T12:13:48"/>
    <n v="284"/>
    <m/>
    <m/>
    <m/>
    <m/>
    <m/>
    <n v="164"/>
    <n v="12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8"/>
    <x v="13"/>
    <x v="9"/>
    <x v="0"/>
    <d v="2025-11-21T12:13:48"/>
    <n v="75"/>
    <m/>
    <m/>
    <m/>
    <m/>
    <m/>
    <m/>
    <m/>
    <n v="29"/>
    <m/>
    <n v="32"/>
    <n v="7"/>
    <n v="7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8"/>
    <x v="13"/>
    <x v="9"/>
    <x v="8"/>
    <d v="2025-11-21T12:13:48"/>
    <n v="67.2"/>
    <n v="10.4"/>
    <n v="24"/>
    <n v="32.79999999999999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8"/>
    <x v="13"/>
    <x v="9"/>
    <x v="13"/>
    <d v="2025-11-21T12:13:48"/>
    <n v="10"/>
    <m/>
    <m/>
    <m/>
    <n v="2"/>
    <n v="2"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5"/>
    <x v="9"/>
    <x v="5"/>
    <x v="13"/>
    <d v="2025-11-21T12:13:40"/>
    <n v="28"/>
    <m/>
    <m/>
    <m/>
    <n v="2"/>
    <n v="2"/>
    <n v="12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5"/>
    <x v="9"/>
    <x v="5"/>
    <x v="14"/>
    <d v="2025-11-21T12:13:40"/>
    <n v="32"/>
    <m/>
    <m/>
    <n v="4"/>
    <n v="2"/>
    <n v="2"/>
    <n v="12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5"/>
    <x v="9"/>
    <x v="5"/>
    <x v="19"/>
    <d v="2025-11-21T12:13:40"/>
    <n v="4"/>
    <m/>
    <m/>
    <m/>
    <m/>
    <m/>
    <m/>
    <m/>
    <m/>
    <n v="3"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6"/>
    <x v="10"/>
    <x v="7"/>
    <x v="14"/>
    <d v="2025-11-21T12:13:42"/>
    <n v="2"/>
    <m/>
    <n v="0"/>
    <n v="0"/>
    <n v="0"/>
    <n v="0"/>
    <n v="2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6"/>
    <x v="10"/>
    <x v="7"/>
    <x v="15"/>
    <d v="2025-11-21T12:13:42"/>
    <n v="0.8"/>
    <n v="0.8"/>
    <n v="0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6"/>
    <x v="10"/>
    <x v="7"/>
    <x v="10"/>
    <d v="2025-11-21T12:13:42"/>
    <n v="9.1999999999999993"/>
    <n v="0"/>
    <n v="0"/>
    <n v="4.8"/>
    <n v="0"/>
    <n v="0"/>
    <n v="4.4000000000000004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6"/>
    <x v="10"/>
    <x v="7"/>
    <x v="1"/>
    <d v="2025-11-21T12:13:42"/>
    <n v="44"/>
    <n v="16"/>
    <n v="28"/>
    <n v="1"/>
    <n v="3"/>
    <n v="0"/>
    <n v="7"/>
    <n v="6"/>
    <n v="9"/>
    <n v="5"/>
    <n v="12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6"/>
    <x v="10"/>
    <x v="7"/>
    <x v="16"/>
    <d v="2025-11-21T12:13:42"/>
    <n v="2"/>
    <n v="0"/>
    <n v="2"/>
    <n v="1"/>
    <n v="0"/>
    <n v="0"/>
    <n v="0"/>
    <n v="0"/>
    <n v="1"/>
    <n v="0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2"/>
    <x v="11"/>
    <x v="6"/>
    <x v="12"/>
    <d v="2025-11-21T12:13:32"/>
    <n v="4"/>
    <n v="3"/>
    <n v="1"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2"/>
    <x v="11"/>
    <x v="6"/>
    <x v="6"/>
    <d v="2025-11-21T12:13:32"/>
    <n v="260"/>
    <m/>
    <m/>
    <m/>
    <n v="130"/>
    <n v="13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3"/>
    <x v="6"/>
    <x v="5"/>
    <x v="20"/>
    <d v="2025-11-21T12:13:35"/>
    <n v="9.6"/>
    <n v="9.6"/>
    <n v="0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3"/>
    <x v="6"/>
    <x v="5"/>
    <x v="22"/>
    <d v="2025-11-21T12:13:35"/>
    <n v="10.4"/>
    <n v="6.4"/>
    <n v="0.8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3"/>
    <x v="6"/>
    <x v="5"/>
    <x v="10"/>
    <d v="2025-11-21T12:13:35"/>
    <n v="5.6"/>
    <n v="0"/>
    <n v="0"/>
    <n v="2.4"/>
    <n v="3.2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3"/>
    <x v="6"/>
    <x v="5"/>
    <x v="21"/>
    <d v="2025-11-21T12:13:35"/>
    <n v="3.2"/>
    <n v="0"/>
    <n v="0"/>
    <n v="0"/>
    <n v="0"/>
    <n v="3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3"/>
    <x v="6"/>
    <x v="5"/>
    <x v="1"/>
    <d v="2025-11-21T12:13:35"/>
    <n v="587"/>
    <n v="250"/>
    <n v="337"/>
    <n v="7"/>
    <n v="17"/>
    <n v="36"/>
    <n v="70"/>
    <n v="75"/>
    <n v="175"/>
    <n v="109"/>
    <n v="73"/>
    <m/>
    <n v="13"/>
    <n v="6"/>
    <n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3"/>
    <x v="6"/>
    <x v="5"/>
    <x v="16"/>
    <d v="2025-11-21T12:13:35"/>
    <n v="9"/>
    <n v="6"/>
    <n v="3"/>
    <n v="1"/>
    <n v="1"/>
    <n v="2"/>
    <n v="0"/>
    <n v="1"/>
    <n v="2"/>
    <n v="2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6"/>
    <x v="10"/>
    <x v="7"/>
    <x v="23"/>
    <d v="2025-11-21T12:13:42"/>
    <n v="2"/>
    <n v="1"/>
    <n v="1"/>
    <n v="0"/>
    <n v="0"/>
    <n v="1"/>
    <n v="0"/>
    <n v="0"/>
    <n v="1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6"/>
    <x v="10"/>
    <x v="7"/>
    <x v="2"/>
    <d v="2025-11-21T12:13:42"/>
    <n v="82"/>
    <n v="8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6"/>
    <x v="10"/>
    <x v="7"/>
    <x v="3"/>
    <d v="2025-11-21T12:13:42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7"/>
    <x v="12"/>
    <x v="8"/>
    <x v="8"/>
    <d v="2025-11-21T12:13:45"/>
    <n v="44"/>
    <n v="11.2"/>
    <n v="7.2"/>
    <n v="2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7"/>
    <x v="12"/>
    <x v="8"/>
    <x v="13"/>
    <d v="2025-11-21T12:13:45"/>
    <n v="10"/>
    <m/>
    <m/>
    <m/>
    <n v="2"/>
    <m/>
    <n v="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7"/>
    <x v="12"/>
    <x v="8"/>
    <x v="14"/>
    <d v="2025-11-21T12:13:45"/>
    <n v="10"/>
    <m/>
    <m/>
    <m/>
    <n v="2"/>
    <m/>
    <n v="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7"/>
    <x v="12"/>
    <x v="8"/>
    <x v="20"/>
    <d v="2025-11-21T12:13:45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7"/>
    <x v="12"/>
    <x v="8"/>
    <x v="10"/>
    <d v="2025-11-21T12:13:45"/>
    <n v="20.399999999999999"/>
    <m/>
    <m/>
    <n v="8.4"/>
    <m/>
    <n v="4.8"/>
    <n v="7.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7"/>
    <x v="12"/>
    <x v="8"/>
    <x v="21"/>
    <d v="2025-11-21T12:13:45"/>
    <n v="8.4"/>
    <m/>
    <m/>
    <n v="4"/>
    <m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7"/>
    <x v="12"/>
    <x v="8"/>
    <x v="1"/>
    <d v="2025-11-21T12:13:45"/>
    <n v="266"/>
    <n v="99"/>
    <n v="167"/>
    <n v="5"/>
    <n v="4"/>
    <n v="10"/>
    <n v="31"/>
    <n v="38"/>
    <n v="57"/>
    <n v="58"/>
    <n v="34"/>
    <m/>
    <n v="18"/>
    <n v="6"/>
    <n v="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7"/>
    <x v="12"/>
    <x v="8"/>
    <x v="16"/>
    <d v="2025-11-21T12:13:45"/>
    <n v="5"/>
    <n v="2"/>
    <n v="3"/>
    <m/>
    <m/>
    <m/>
    <n v="1"/>
    <m/>
    <n v="4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8"/>
    <x v="13"/>
    <x v="9"/>
    <x v="14"/>
    <d v="2025-11-21T12:13:48"/>
    <n v="14"/>
    <m/>
    <m/>
    <n v="4"/>
    <n v="2"/>
    <n v="2"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8"/>
    <x v="13"/>
    <x v="9"/>
    <x v="19"/>
    <d v="2025-11-21T12:13:48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8"/>
    <x v="13"/>
    <x v="9"/>
    <x v="15"/>
    <d v="2025-11-21T12:13:48"/>
    <n v="6.4"/>
    <m/>
    <m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8"/>
    <x v="13"/>
    <x v="9"/>
    <x v="10"/>
    <d v="2025-11-21T12:13:48"/>
    <n v="6.4"/>
    <m/>
    <m/>
    <m/>
    <m/>
    <n v="6.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8"/>
    <x v="13"/>
    <x v="9"/>
    <x v="1"/>
    <d v="2025-11-21T12:13:48"/>
    <n v="295"/>
    <n v="123"/>
    <n v="172"/>
    <n v="6"/>
    <n v="9"/>
    <n v="11"/>
    <n v="29"/>
    <n v="38"/>
    <n v="82"/>
    <n v="61"/>
    <n v="29"/>
    <m/>
    <n v="16"/>
    <n v="7"/>
    <n v="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3"/>
    <x v="6"/>
    <x v="5"/>
    <x v="24"/>
    <d v="2025-11-21T12:13:35"/>
    <n v="6"/>
    <n v="2"/>
    <n v="4"/>
    <n v="4"/>
    <n v="1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3"/>
    <x v="6"/>
    <x v="5"/>
    <x v="23"/>
    <d v="2025-11-21T12:13:35"/>
    <n v="3"/>
    <n v="1"/>
    <n v="2"/>
    <n v="0"/>
    <n v="0"/>
    <n v="1"/>
    <n v="1"/>
    <n v="1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3"/>
    <x v="6"/>
    <x v="5"/>
    <x v="25"/>
    <d v="2025-11-21T12:13:35"/>
    <n v="6"/>
    <n v="0"/>
    <n v="0"/>
    <n v="4"/>
    <n v="0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4"/>
    <x v="8"/>
    <x v="5"/>
    <x v="20"/>
    <d v="2025-11-21T12:13:37"/>
    <n v="4.8"/>
    <n v="0"/>
    <n v="4.8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4"/>
    <x v="8"/>
    <x v="5"/>
    <x v="22"/>
    <d v="2025-11-21T12:13:37"/>
    <n v="4.8"/>
    <n v="0"/>
    <n v="0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4"/>
    <x v="8"/>
    <x v="5"/>
    <x v="10"/>
    <d v="2025-11-21T12:13:37"/>
    <n v="15.2"/>
    <n v="0"/>
    <n v="0"/>
    <n v="1.2"/>
    <n v="6"/>
    <n v="8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4"/>
    <x v="8"/>
    <x v="5"/>
    <x v="1"/>
    <d v="2025-11-21T12:13:37"/>
    <n v="569"/>
    <n v="227"/>
    <n v="342"/>
    <n v="15"/>
    <n v="17"/>
    <n v="41"/>
    <n v="79"/>
    <n v="66"/>
    <n v="147"/>
    <n v="102"/>
    <n v="64"/>
    <m/>
    <n v="6"/>
    <n v="11"/>
    <n v="2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4"/>
    <x v="8"/>
    <x v="5"/>
    <x v="16"/>
    <d v="2025-11-21T12:13:37"/>
    <n v="19"/>
    <n v="10"/>
    <n v="9"/>
    <n v="0"/>
    <n v="5"/>
    <n v="6"/>
    <n v="2"/>
    <n v="1"/>
    <n v="4"/>
    <n v="1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8"/>
    <x v="13"/>
    <x v="9"/>
    <x v="16"/>
    <d v="2025-11-21T12:13:48"/>
    <n v="8"/>
    <n v="5"/>
    <n v="3"/>
    <m/>
    <m/>
    <n v="2"/>
    <n v="1"/>
    <n v="1"/>
    <n v="1"/>
    <n v="2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8"/>
    <x v="13"/>
    <x v="9"/>
    <x v="23"/>
    <d v="2025-11-21T12:13:48"/>
    <n v="2"/>
    <m/>
    <n v="2"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8"/>
    <x v="13"/>
    <x v="9"/>
    <x v="2"/>
    <d v="2025-11-21T12:13:48"/>
    <n v="620"/>
    <n v="6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9"/>
    <x v="14"/>
    <x v="1"/>
    <x v="18"/>
    <d v="2025-11-21T12:13:50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9"/>
    <x v="14"/>
    <x v="1"/>
    <x v="6"/>
    <d v="2025-11-21T12:13:50"/>
    <n v="50"/>
    <m/>
    <m/>
    <m/>
    <n v="28"/>
    <n v="2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9"/>
    <x v="14"/>
    <x v="1"/>
    <x v="7"/>
    <d v="2025-11-21T12:13:50"/>
    <n v="154"/>
    <m/>
    <m/>
    <m/>
    <m/>
    <m/>
    <n v="92"/>
    <n v="6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9"/>
    <x v="14"/>
    <x v="1"/>
    <x v="0"/>
    <d v="2025-11-21T12:13:50"/>
    <n v="23"/>
    <m/>
    <m/>
    <m/>
    <m/>
    <m/>
    <m/>
    <m/>
    <n v="13"/>
    <m/>
    <n v="6"/>
    <n v="1"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9"/>
    <x v="14"/>
    <x v="1"/>
    <x v="8"/>
    <d v="2025-11-21T12:13:50"/>
    <n v="28"/>
    <m/>
    <n v="10.4"/>
    <n v="17.60000000000000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9"/>
    <x v="14"/>
    <x v="1"/>
    <x v="13"/>
    <d v="2025-11-21T12:13:50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9"/>
    <x v="14"/>
    <x v="1"/>
    <x v="14"/>
    <d v="2025-11-21T12:13:50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9"/>
    <x v="14"/>
    <x v="1"/>
    <x v="10"/>
    <d v="2025-11-21T12:13:50"/>
    <n v="3.6"/>
    <m/>
    <m/>
    <n v="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0"/>
    <x v="15"/>
    <x v="10"/>
    <x v="6"/>
    <d v="2025-11-21T12:13:53"/>
    <n v="10"/>
    <m/>
    <m/>
    <m/>
    <n v="4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0"/>
    <x v="15"/>
    <x v="10"/>
    <x v="7"/>
    <d v="2025-11-21T12:13:53"/>
    <n v="22"/>
    <m/>
    <m/>
    <m/>
    <m/>
    <m/>
    <n v="12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0"/>
    <x v="15"/>
    <x v="10"/>
    <x v="0"/>
    <d v="2025-11-21T12:13:53"/>
    <n v="6"/>
    <m/>
    <m/>
    <m/>
    <m/>
    <m/>
    <m/>
    <m/>
    <n v="4"/>
    <m/>
    <m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0"/>
    <x v="15"/>
    <x v="10"/>
    <x v="8"/>
    <d v="2025-11-21T12:13:53"/>
    <n v="7.2"/>
    <m/>
    <n v="4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0"/>
    <x v="15"/>
    <x v="10"/>
    <x v="13"/>
    <d v="2025-11-21T12:13:53"/>
    <n v="4"/>
    <m/>
    <m/>
    <m/>
    <n v="2"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4"/>
    <x v="8"/>
    <x v="5"/>
    <x v="24"/>
    <d v="2025-11-21T12:13:37"/>
    <n v="2"/>
    <n v="2"/>
    <n v="0"/>
    <n v="0"/>
    <n v="1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4"/>
    <x v="8"/>
    <x v="5"/>
    <x v="23"/>
    <d v="2025-11-21T12:13:37"/>
    <n v="5"/>
    <n v="4"/>
    <n v="1"/>
    <n v="0"/>
    <n v="0"/>
    <n v="1"/>
    <n v="2"/>
    <n v="2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4"/>
    <x v="8"/>
    <x v="5"/>
    <x v="25"/>
    <d v="2025-11-21T12:13:37"/>
    <n v="4"/>
    <n v="0"/>
    <n v="0"/>
    <n v="0"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5"/>
    <x v="9"/>
    <x v="5"/>
    <x v="15"/>
    <d v="2025-11-21T12:13:40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5"/>
    <x v="9"/>
    <x v="5"/>
    <x v="20"/>
    <d v="2025-11-21T12:13:40"/>
    <n v="27.6"/>
    <n v="8.4"/>
    <n v="9.6"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5"/>
    <x v="9"/>
    <x v="5"/>
    <x v="10"/>
    <d v="2025-11-21T12:13:40"/>
    <n v="8.8000000000000007"/>
    <m/>
    <m/>
    <n v="6"/>
    <m/>
    <n v="2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5"/>
    <x v="9"/>
    <x v="5"/>
    <x v="1"/>
    <d v="2025-11-21T12:13:40"/>
    <n v="641"/>
    <n v="300"/>
    <n v="341"/>
    <n v="8"/>
    <n v="14"/>
    <n v="66"/>
    <n v="81"/>
    <n v="85"/>
    <n v="157"/>
    <n v="112"/>
    <n v="89"/>
    <m/>
    <n v="19"/>
    <m/>
    <n v="1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5"/>
    <x v="9"/>
    <x v="5"/>
    <x v="16"/>
    <d v="2025-11-21T12:13:40"/>
    <n v="18"/>
    <n v="13"/>
    <n v="5"/>
    <m/>
    <m/>
    <n v="2"/>
    <n v="1"/>
    <n v="1"/>
    <n v="6"/>
    <n v="6"/>
    <m/>
    <n v="1"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0"/>
    <x v="15"/>
    <x v="10"/>
    <x v="14"/>
    <d v="2025-11-21T12:13:53"/>
    <n v="4"/>
    <m/>
    <m/>
    <m/>
    <n v="2"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0"/>
    <x v="15"/>
    <x v="10"/>
    <x v="10"/>
    <d v="2025-11-21T12:13:53"/>
    <n v="4.4000000000000004"/>
    <m/>
    <m/>
    <m/>
    <n v="4.400000000000000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0"/>
    <x v="15"/>
    <x v="10"/>
    <x v="1"/>
    <d v="2025-11-21T12:13:53"/>
    <n v="24"/>
    <n v="15"/>
    <n v="9"/>
    <m/>
    <n v="1"/>
    <n v="1"/>
    <n v="2"/>
    <n v="3"/>
    <n v="6"/>
    <n v="5"/>
    <n v="4"/>
    <m/>
    <m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1"/>
    <x v="16"/>
    <x v="8"/>
    <x v="6"/>
    <d v="2025-11-21T12:13:55"/>
    <n v="44"/>
    <m/>
    <m/>
    <m/>
    <n v="28"/>
    <n v="1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1"/>
    <x v="16"/>
    <x v="8"/>
    <x v="7"/>
    <d v="2025-11-21T12:13:55"/>
    <n v="103"/>
    <m/>
    <m/>
    <m/>
    <m/>
    <m/>
    <n v="60"/>
    <n v="4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1"/>
    <x v="16"/>
    <x v="8"/>
    <x v="0"/>
    <d v="2025-11-21T12:13:55"/>
    <n v="18"/>
    <m/>
    <m/>
    <m/>
    <m/>
    <m/>
    <m/>
    <m/>
    <n v="9"/>
    <m/>
    <n v="6"/>
    <n v="1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1"/>
    <x v="16"/>
    <x v="8"/>
    <x v="8"/>
    <d v="2025-11-21T12:13:55"/>
    <n v="6.4"/>
    <m/>
    <n v="0.8"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1"/>
    <x v="16"/>
    <x v="8"/>
    <x v="13"/>
    <d v="2025-11-21T12:13:55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1"/>
    <x v="16"/>
    <x v="8"/>
    <x v="14"/>
    <d v="2025-11-21T12:13:55"/>
    <n v="8"/>
    <m/>
    <m/>
    <n v="2"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1"/>
    <x v="16"/>
    <x v="8"/>
    <x v="15"/>
    <d v="2025-11-21T12:13:55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1"/>
    <x v="16"/>
    <x v="8"/>
    <x v="10"/>
    <d v="2025-11-21T12:13:55"/>
    <n v="2.8"/>
    <m/>
    <m/>
    <m/>
    <n v="2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2"/>
    <x v="17"/>
    <x v="8"/>
    <x v="6"/>
    <d v="2025-11-21T12:13:58"/>
    <n v="26"/>
    <m/>
    <m/>
    <m/>
    <n v="12"/>
    <n v="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2"/>
    <x v="17"/>
    <x v="8"/>
    <x v="7"/>
    <d v="2025-11-21T12:13:58"/>
    <n v="49"/>
    <m/>
    <m/>
    <m/>
    <m/>
    <m/>
    <n v="24"/>
    <n v="24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2"/>
    <x v="17"/>
    <x v="8"/>
    <x v="0"/>
    <d v="2025-11-21T12:13:58"/>
    <n v="17"/>
    <m/>
    <m/>
    <m/>
    <m/>
    <m/>
    <m/>
    <m/>
    <n v="6"/>
    <m/>
    <n v="6"/>
    <n v="1"/>
    <n v="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2"/>
    <x v="17"/>
    <x v="8"/>
    <x v="8"/>
    <d v="2025-11-21T12:13:58"/>
    <n v="12.8"/>
    <n v="0.8"/>
    <m/>
    <n v="1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2"/>
    <x v="17"/>
    <x v="8"/>
    <x v="19"/>
    <d v="2025-11-21T12:13:58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5"/>
    <x v="9"/>
    <x v="5"/>
    <x v="24"/>
    <d v="2025-11-21T12:13:40"/>
    <n v="6"/>
    <n v="3"/>
    <n v="3"/>
    <n v="2"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5"/>
    <x v="9"/>
    <x v="5"/>
    <x v="23"/>
    <d v="2025-11-21T12:13:40"/>
    <n v="4"/>
    <n v="2"/>
    <n v="2"/>
    <m/>
    <m/>
    <n v="3"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5"/>
    <x v="9"/>
    <x v="5"/>
    <x v="25"/>
    <d v="2025-11-21T12:13:40"/>
    <n v="14"/>
    <m/>
    <m/>
    <n v="2"/>
    <n v="8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5"/>
    <x v="9"/>
    <x v="5"/>
    <x v="9"/>
    <d v="2025-11-21T12:13:40"/>
    <n v="10"/>
    <m/>
    <m/>
    <m/>
    <m/>
    <m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6"/>
    <x v="10"/>
    <x v="7"/>
    <x v="4"/>
    <d v="2025-11-21T12:13:42"/>
    <n v="82"/>
    <n v="36"/>
    <n v="4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6"/>
    <x v="10"/>
    <x v="7"/>
    <x v="5"/>
    <d v="2025-11-21T12:13:42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7"/>
    <x v="12"/>
    <x v="8"/>
    <x v="24"/>
    <d v="2025-11-21T12:13:45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7"/>
    <x v="12"/>
    <x v="8"/>
    <x v="23"/>
    <d v="2025-11-21T12:13:45"/>
    <n v="9"/>
    <n v="6"/>
    <n v="3"/>
    <m/>
    <m/>
    <n v="4"/>
    <m/>
    <n v="3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3"/>
    <x v="18"/>
    <x v="6"/>
    <x v="11"/>
    <d v="2025-11-21T12:14:01"/>
    <n v="42"/>
    <n v="0"/>
    <n v="8"/>
    <n v="8.8000000000000007"/>
    <n v="25.2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3"/>
    <x v="18"/>
    <x v="6"/>
    <x v="17"/>
    <d v="2025-11-21T12:14:01"/>
    <n v="6.8"/>
    <n v="4.4000000000000004"/>
    <n v="2.4"/>
    <n v="0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3"/>
    <x v="18"/>
    <x v="6"/>
    <x v="18"/>
    <d v="2025-11-21T12:14:01"/>
    <n v="20"/>
    <n v="5"/>
    <n v="15"/>
    <m/>
    <m/>
    <n v="3"/>
    <n v="3"/>
    <n v="3"/>
    <n v="7"/>
    <n v="4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3"/>
    <x v="18"/>
    <x v="6"/>
    <x v="12"/>
    <d v="2025-11-21T12:14:01"/>
    <n v="13"/>
    <n v="7"/>
    <n v="6"/>
    <n v="1"/>
    <n v="3"/>
    <n v="3"/>
    <n v="6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3"/>
    <x v="18"/>
    <x v="6"/>
    <x v="6"/>
    <d v="2025-11-21T12:14:01"/>
    <n v="364"/>
    <m/>
    <m/>
    <m/>
    <n v="194"/>
    <n v="17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3"/>
    <x v="18"/>
    <x v="6"/>
    <x v="7"/>
    <d v="2025-11-21T12:14:01"/>
    <n v="517"/>
    <m/>
    <m/>
    <m/>
    <m/>
    <m/>
    <n v="330"/>
    <n v="174"/>
    <n v="5"/>
    <m/>
    <n v="6"/>
    <n v="1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3"/>
    <x v="18"/>
    <x v="6"/>
    <x v="0"/>
    <d v="2025-11-21T12:14:01"/>
    <n v="224"/>
    <m/>
    <m/>
    <m/>
    <m/>
    <m/>
    <m/>
    <m/>
    <n v="113"/>
    <m/>
    <n v="62"/>
    <n v="18"/>
    <n v="3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3"/>
    <x v="18"/>
    <x v="6"/>
    <x v="13"/>
    <d v="2025-11-21T12:14:01"/>
    <n v="22"/>
    <m/>
    <m/>
    <m/>
    <n v="4"/>
    <n v="6"/>
    <n v="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9"/>
    <x v="14"/>
    <x v="1"/>
    <x v="1"/>
    <d v="2025-11-21T12:13:50"/>
    <n v="136"/>
    <n v="65"/>
    <n v="71"/>
    <m/>
    <n v="4"/>
    <n v="8"/>
    <n v="14"/>
    <n v="11"/>
    <n v="46"/>
    <n v="33"/>
    <n v="13"/>
    <m/>
    <n v="3"/>
    <n v="1"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9"/>
    <x v="14"/>
    <x v="1"/>
    <x v="16"/>
    <d v="2025-11-21T12:13:50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9"/>
    <x v="14"/>
    <x v="1"/>
    <x v="23"/>
    <d v="2025-11-21T12:13:50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0"/>
    <x v="15"/>
    <x v="10"/>
    <x v="16"/>
    <d v="2025-11-21T12:13:53"/>
    <n v="2"/>
    <n v="2"/>
    <m/>
    <m/>
    <m/>
    <m/>
    <n v="1"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0"/>
    <x v="15"/>
    <x v="10"/>
    <x v="23"/>
    <d v="2025-11-21T12:13:53"/>
    <n v="1"/>
    <m/>
    <n v="1"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0"/>
    <x v="15"/>
    <x v="10"/>
    <x v="2"/>
    <d v="2025-11-21T12:13:53"/>
    <n v="120"/>
    <n v="1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0"/>
    <x v="15"/>
    <x v="10"/>
    <x v="3"/>
    <d v="2025-11-21T12:13:53"/>
    <n v="16"/>
    <n v="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0"/>
    <x v="15"/>
    <x v="10"/>
    <x v="4"/>
    <d v="2025-11-21T12:13:53"/>
    <n v="120"/>
    <n v="48"/>
    <n v="7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5"/>
    <x v="19"/>
    <x v="2"/>
    <x v="6"/>
    <d v="2025-11-21T12:14:06"/>
    <n v="104"/>
    <m/>
    <m/>
    <m/>
    <n v="60"/>
    <n v="4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5"/>
    <x v="19"/>
    <x v="2"/>
    <x v="7"/>
    <d v="2025-11-21T12:14:06"/>
    <n v="193"/>
    <m/>
    <m/>
    <m/>
    <m/>
    <m/>
    <n v="130"/>
    <n v="62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5"/>
    <x v="19"/>
    <x v="2"/>
    <x v="0"/>
    <d v="2025-11-21T12:14:06"/>
    <n v="59"/>
    <m/>
    <m/>
    <m/>
    <m/>
    <m/>
    <m/>
    <m/>
    <n v="28"/>
    <m/>
    <n v="10"/>
    <n v="2"/>
    <n v="19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7"/>
    <x v="20"/>
    <x v="2"/>
    <x v="18"/>
    <d v="2025-11-21T12:14:09"/>
    <n v="4"/>
    <n v="2"/>
    <n v="2"/>
    <m/>
    <m/>
    <m/>
    <n v="1"/>
    <m/>
    <n v="2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7"/>
    <x v="20"/>
    <x v="2"/>
    <x v="6"/>
    <d v="2025-11-21T12:14:09"/>
    <n v="264"/>
    <m/>
    <m/>
    <m/>
    <n v="116"/>
    <n v="14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7"/>
    <x v="20"/>
    <x v="2"/>
    <x v="7"/>
    <d v="2025-11-21T12:14:09"/>
    <n v="503"/>
    <m/>
    <m/>
    <m/>
    <m/>
    <m/>
    <n v="304"/>
    <n v="194"/>
    <n v="5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7"/>
    <x v="20"/>
    <x v="2"/>
    <x v="0"/>
    <d v="2025-11-21T12:14:09"/>
    <n v="161"/>
    <m/>
    <m/>
    <m/>
    <m/>
    <m/>
    <m/>
    <m/>
    <n v="63"/>
    <m/>
    <n v="60"/>
    <n v="12"/>
    <n v="2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7"/>
    <x v="20"/>
    <x v="2"/>
    <x v="8"/>
    <d v="2025-11-21T12:14:09"/>
    <n v="167.2"/>
    <n v="9.6"/>
    <n v="48.8"/>
    <n v="108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7"/>
    <x v="12"/>
    <x v="8"/>
    <x v="2"/>
    <d v="2025-11-21T12:13:45"/>
    <n v="420"/>
    <n v="4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7"/>
    <x v="12"/>
    <x v="8"/>
    <x v="3"/>
    <d v="2025-11-21T12:13:45"/>
    <n v="57"/>
    <n v="5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7"/>
    <x v="12"/>
    <x v="8"/>
    <x v="4"/>
    <d v="2025-11-21T12:13:45"/>
    <n v="420"/>
    <n v="188"/>
    <n v="2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7"/>
    <x v="12"/>
    <x v="8"/>
    <x v="5"/>
    <d v="2025-11-21T12:13:45"/>
    <n v="57"/>
    <n v="16"/>
    <n v="4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7"/>
    <x v="12"/>
    <x v="8"/>
    <x v="26"/>
    <d v="2025-11-21T12:13:45"/>
    <n v="6"/>
    <n v="3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8"/>
    <x v="13"/>
    <x v="9"/>
    <x v="3"/>
    <d v="2025-11-21T12:13:48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8"/>
    <x v="13"/>
    <x v="9"/>
    <x v="4"/>
    <d v="2025-11-21T12:13:48"/>
    <n v="620"/>
    <n v="254"/>
    <n v="36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8"/>
    <x v="13"/>
    <x v="9"/>
    <x v="5"/>
    <d v="2025-11-21T12:13:48"/>
    <n v="7"/>
    <n v="3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3"/>
    <x v="18"/>
    <x v="6"/>
    <x v="14"/>
    <d v="2025-11-21T12:14:01"/>
    <n v="22"/>
    <m/>
    <m/>
    <m/>
    <n v="4"/>
    <n v="6"/>
    <n v="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3"/>
    <x v="18"/>
    <x v="6"/>
    <x v="19"/>
    <d v="2025-11-21T12:14:01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3"/>
    <x v="18"/>
    <x v="6"/>
    <x v="20"/>
    <d v="2025-11-21T12:14:01"/>
    <n v="8.8000000000000007"/>
    <n v="4"/>
    <n v="0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4"/>
    <x v="21"/>
    <x v="11"/>
    <x v="6"/>
    <d v="2025-11-21T12:14:03"/>
    <n v="26"/>
    <m/>
    <m/>
    <m/>
    <n v="2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4"/>
    <x v="21"/>
    <x v="11"/>
    <x v="7"/>
    <d v="2025-11-21T12:14:03"/>
    <n v="36"/>
    <m/>
    <m/>
    <m/>
    <m/>
    <m/>
    <n v="18"/>
    <n v="18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4"/>
    <x v="21"/>
    <x v="11"/>
    <x v="0"/>
    <d v="2025-11-21T12:14:03"/>
    <n v="9"/>
    <m/>
    <m/>
    <m/>
    <m/>
    <m/>
    <m/>
    <m/>
    <n v="7"/>
    <m/>
    <n v="0"/>
    <n v="2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4"/>
    <x v="21"/>
    <x v="11"/>
    <x v="8"/>
    <d v="2025-11-21T12:14:03"/>
    <n v="16.8"/>
    <n v="1.6"/>
    <n v="1.6"/>
    <n v="1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4"/>
    <x v="21"/>
    <x v="11"/>
    <x v="21"/>
    <d v="2025-11-21T12:14:03"/>
    <n v="2.8"/>
    <n v="0"/>
    <n v="0"/>
    <n v="2.8"/>
    <n v="0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3"/>
    <x v="18"/>
    <x v="6"/>
    <x v="22"/>
    <d v="2025-11-21T12:14:01"/>
    <n v="24"/>
    <n v="4.8"/>
    <n v="4.8"/>
    <n v="14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3"/>
    <x v="18"/>
    <x v="6"/>
    <x v="10"/>
    <d v="2025-11-21T12:14:01"/>
    <n v="46.8"/>
    <n v="6.4"/>
    <n v="2"/>
    <n v="24.8"/>
    <n v="6.8"/>
    <n v="6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3"/>
    <x v="18"/>
    <x v="6"/>
    <x v="21"/>
    <d v="2025-11-21T12:14:01"/>
    <n v="2"/>
    <n v="0"/>
    <n v="2"/>
    <n v="0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4"/>
    <x v="21"/>
    <x v="11"/>
    <x v="1"/>
    <d v="2025-11-21T12:14:03"/>
    <n v="48"/>
    <n v="18"/>
    <n v="30"/>
    <n v="1"/>
    <n v="0"/>
    <n v="7"/>
    <n v="11"/>
    <n v="2"/>
    <n v="9"/>
    <n v="9"/>
    <n v="7"/>
    <m/>
    <n v="0"/>
    <n v="2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4"/>
    <x v="21"/>
    <x v="11"/>
    <x v="23"/>
    <d v="2025-11-21T12:14:03"/>
    <n v="1"/>
    <n v="1"/>
    <n v="0"/>
    <n v="0"/>
    <n v="0"/>
    <n v="1"/>
    <n v="0"/>
    <n v="0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4"/>
    <x v="21"/>
    <x v="11"/>
    <x v="2"/>
    <d v="2025-11-21T12:14:03"/>
    <n v="65"/>
    <n v="6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4"/>
    <x v="21"/>
    <x v="11"/>
    <x v="3"/>
    <d v="2025-11-21T12:14:03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4"/>
    <x v="21"/>
    <x v="11"/>
    <x v="4"/>
    <d v="2025-11-21T12:14:03"/>
    <n v="65"/>
    <n v="29"/>
    <n v="3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5"/>
    <x v="19"/>
    <x v="2"/>
    <x v="8"/>
    <d v="2025-11-21T12:14:06"/>
    <n v="52.8"/>
    <n v="0"/>
    <n v="10.4"/>
    <n v="4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5"/>
    <x v="19"/>
    <x v="2"/>
    <x v="19"/>
    <d v="2025-11-21T12:14:06"/>
    <n v="1"/>
    <m/>
    <m/>
    <m/>
    <m/>
    <m/>
    <m/>
    <m/>
    <m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5"/>
    <x v="19"/>
    <x v="2"/>
    <x v="15"/>
    <d v="2025-11-21T12:14:06"/>
    <n v="2.4"/>
    <n v="2.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7"/>
    <x v="20"/>
    <x v="2"/>
    <x v="13"/>
    <d v="2025-11-21T12:14:09"/>
    <n v="14"/>
    <m/>
    <m/>
    <m/>
    <m/>
    <n v="2"/>
    <n v="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7"/>
    <x v="20"/>
    <x v="2"/>
    <x v="14"/>
    <d v="2025-11-21T12:14:09"/>
    <n v="14"/>
    <m/>
    <m/>
    <m/>
    <m/>
    <n v="2"/>
    <n v="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7"/>
    <x v="20"/>
    <x v="2"/>
    <x v="20"/>
    <d v="2025-11-21T12:14:09"/>
    <n v="7.2"/>
    <n v="3.2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7"/>
    <x v="20"/>
    <x v="2"/>
    <x v="22"/>
    <d v="2025-11-21T12:14:09"/>
    <n v="4.8"/>
    <n v="4.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7"/>
    <x v="20"/>
    <x v="2"/>
    <x v="10"/>
    <d v="2025-11-21T12:14:09"/>
    <n v="36.4"/>
    <n v="6"/>
    <m/>
    <n v="16.399999999999999"/>
    <n v="5.2"/>
    <n v="6"/>
    <n v="2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9"/>
    <x v="14"/>
    <x v="1"/>
    <x v="25"/>
    <d v="2025-11-21T12:13:50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9"/>
    <x v="14"/>
    <x v="1"/>
    <x v="2"/>
    <d v="2025-11-21T12:13:50"/>
    <n v="333"/>
    <n v="33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9"/>
    <x v="14"/>
    <x v="1"/>
    <x v="3"/>
    <d v="2025-11-21T12:13:50"/>
    <n v="20"/>
    <n v="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9"/>
    <x v="14"/>
    <x v="1"/>
    <x v="4"/>
    <d v="2025-11-21T12:13:50"/>
    <n v="333"/>
    <n v="149"/>
    <n v="18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9"/>
    <x v="14"/>
    <x v="1"/>
    <x v="5"/>
    <d v="2025-11-21T12:13:50"/>
    <n v="20"/>
    <n v="12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0"/>
    <x v="15"/>
    <x v="10"/>
    <x v="5"/>
    <d v="2025-11-21T12:13:53"/>
    <n v="16"/>
    <n v="7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1"/>
    <x v="16"/>
    <x v="8"/>
    <x v="1"/>
    <d v="2025-11-21T12:13:55"/>
    <n v="93"/>
    <n v="39"/>
    <n v="54"/>
    <m/>
    <n v="1"/>
    <n v="3"/>
    <n v="14"/>
    <n v="8"/>
    <n v="30"/>
    <n v="22"/>
    <n v="9"/>
    <m/>
    <n v="3"/>
    <n v="1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1"/>
    <x v="16"/>
    <x v="8"/>
    <x v="16"/>
    <d v="2025-11-21T12:13:55"/>
    <n v="4"/>
    <n v="1"/>
    <n v="3"/>
    <m/>
    <m/>
    <n v="1"/>
    <m/>
    <m/>
    <n v="2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9"/>
    <x v="22"/>
    <x v="6"/>
    <x v="18"/>
    <d v="2025-11-21T12:14:14"/>
    <n v="4"/>
    <n v="2"/>
    <n v="2"/>
    <m/>
    <m/>
    <m/>
    <m/>
    <m/>
    <n v="1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9"/>
    <x v="22"/>
    <x v="6"/>
    <x v="6"/>
    <d v="2025-11-21T12:14:14"/>
    <n v="308"/>
    <m/>
    <m/>
    <m/>
    <n v="134"/>
    <n v="17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9"/>
    <x v="22"/>
    <x v="6"/>
    <x v="7"/>
    <d v="2025-11-21T12:14:14"/>
    <n v="570"/>
    <m/>
    <m/>
    <m/>
    <m/>
    <m/>
    <n v="310"/>
    <n v="257"/>
    <m/>
    <m/>
    <n v="2"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1"/>
    <x v="23"/>
    <x v="5"/>
    <x v="11"/>
    <d v="2025-11-21T12:14:17"/>
    <n v="5.6"/>
    <m/>
    <n v="0"/>
    <n v="1.6"/>
    <n v="0"/>
    <n v="0"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1"/>
    <x v="23"/>
    <x v="5"/>
    <x v="12"/>
    <d v="2025-11-21T12:14:17"/>
    <n v="2"/>
    <n v="1"/>
    <n v="1"/>
    <n v="0"/>
    <n v="0"/>
    <n v="1"/>
    <n v="0"/>
    <n v="0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1"/>
    <x v="23"/>
    <x v="5"/>
    <x v="6"/>
    <d v="2025-11-21T12:14:17"/>
    <n v="104"/>
    <m/>
    <m/>
    <m/>
    <n v="54"/>
    <n v="5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1"/>
    <x v="23"/>
    <x v="5"/>
    <x v="7"/>
    <d v="2025-11-21T12:14:17"/>
    <n v="189"/>
    <m/>
    <m/>
    <m/>
    <m/>
    <m/>
    <n v="100"/>
    <n v="88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1"/>
    <x v="23"/>
    <x v="5"/>
    <x v="0"/>
    <d v="2025-11-21T12:14:17"/>
    <n v="55"/>
    <m/>
    <m/>
    <m/>
    <m/>
    <m/>
    <m/>
    <m/>
    <n v="34"/>
    <m/>
    <n v="8"/>
    <n v="11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2"/>
    <x v="24"/>
    <x v="2"/>
    <x v="18"/>
    <d v="2025-11-21T12:14:19"/>
    <n v="6"/>
    <n v="2"/>
    <n v="4"/>
    <m/>
    <m/>
    <m/>
    <m/>
    <n v="1"/>
    <n v="4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2"/>
    <x v="24"/>
    <x v="2"/>
    <x v="27"/>
    <d v="2025-11-21T12:14:19"/>
    <n v="1"/>
    <m/>
    <n v="1"/>
    <m/>
    <m/>
    <m/>
    <m/>
    <m/>
    <m/>
    <n v="1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2"/>
    <x v="24"/>
    <x v="2"/>
    <x v="6"/>
    <d v="2025-11-21T12:14:19"/>
    <n v="226"/>
    <m/>
    <m/>
    <m/>
    <n v="100"/>
    <n v="12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2"/>
    <x v="24"/>
    <x v="2"/>
    <x v="7"/>
    <d v="2025-11-21T12:14:19"/>
    <n v="377"/>
    <m/>
    <m/>
    <m/>
    <m/>
    <m/>
    <n v="210"/>
    <n v="161"/>
    <n v="6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2"/>
    <x v="24"/>
    <x v="2"/>
    <x v="0"/>
    <d v="2025-11-21T12:14:19"/>
    <n v="110"/>
    <m/>
    <m/>
    <m/>
    <m/>
    <m/>
    <m/>
    <m/>
    <n v="57"/>
    <m/>
    <n v="30"/>
    <n v="3"/>
    <n v="2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2"/>
    <x v="24"/>
    <x v="2"/>
    <x v="8"/>
    <d v="2025-11-21T12:14:19"/>
    <n v="153.6"/>
    <n v="8"/>
    <n v="68.8"/>
    <n v="76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2"/>
    <x v="24"/>
    <x v="2"/>
    <x v="13"/>
    <d v="2025-11-21T12:14:19"/>
    <n v="14"/>
    <m/>
    <m/>
    <m/>
    <n v="2"/>
    <m/>
    <n v="1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2"/>
    <x v="24"/>
    <x v="2"/>
    <x v="14"/>
    <d v="2025-11-21T12:14:19"/>
    <n v="16"/>
    <m/>
    <n v="0"/>
    <n v="2"/>
    <n v="2"/>
    <n v="0"/>
    <n v="1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7"/>
    <x v="20"/>
    <x v="2"/>
    <x v="21"/>
    <d v="2025-11-21T12:14:09"/>
    <n v="8.8000000000000007"/>
    <n v="4.4000000000000004"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7"/>
    <x v="20"/>
    <x v="2"/>
    <x v="1"/>
    <d v="2025-11-21T12:14:09"/>
    <n v="583"/>
    <n v="218"/>
    <n v="365"/>
    <n v="5"/>
    <n v="15"/>
    <n v="45"/>
    <n v="58"/>
    <n v="74"/>
    <n v="152"/>
    <n v="98"/>
    <n v="68"/>
    <m/>
    <n v="30"/>
    <n v="12"/>
    <n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7"/>
    <x v="20"/>
    <x v="2"/>
    <x v="16"/>
    <d v="2025-11-21T12:14:09"/>
    <n v="7"/>
    <n v="3"/>
    <n v="4"/>
    <m/>
    <m/>
    <m/>
    <m/>
    <n v="1"/>
    <n v="3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8"/>
    <x v="25"/>
    <x v="8"/>
    <x v="6"/>
    <d v="2025-11-21T12:14:11"/>
    <n v="154"/>
    <m/>
    <m/>
    <m/>
    <n v="56"/>
    <n v="9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8"/>
    <x v="25"/>
    <x v="8"/>
    <x v="7"/>
    <d v="2025-11-21T12:14:11"/>
    <n v="242"/>
    <m/>
    <m/>
    <m/>
    <m/>
    <m/>
    <n v="130"/>
    <n v="1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8"/>
    <x v="25"/>
    <x v="8"/>
    <x v="0"/>
    <d v="2025-11-21T12:14:11"/>
    <n v="64"/>
    <m/>
    <m/>
    <m/>
    <m/>
    <m/>
    <m/>
    <m/>
    <n v="34"/>
    <m/>
    <n v="20"/>
    <n v="2"/>
    <n v="8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8"/>
    <x v="25"/>
    <x v="8"/>
    <x v="8"/>
    <d v="2025-11-21T12:14:11"/>
    <n v="55.2"/>
    <n v="8"/>
    <n v="11.2"/>
    <n v="3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8"/>
    <x v="25"/>
    <x v="8"/>
    <x v="13"/>
    <d v="2025-11-21T12:14:11"/>
    <n v="16"/>
    <m/>
    <m/>
    <m/>
    <m/>
    <m/>
    <n v="6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1"/>
    <x v="16"/>
    <x v="8"/>
    <x v="23"/>
    <d v="2025-11-21T12:13:55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1"/>
    <x v="16"/>
    <x v="8"/>
    <x v="2"/>
    <d v="2025-11-21T12:13:55"/>
    <n v="270"/>
    <n v="27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2"/>
    <x v="17"/>
    <x v="8"/>
    <x v="10"/>
    <d v="2025-11-21T12:13:58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2"/>
    <x v="17"/>
    <x v="8"/>
    <x v="1"/>
    <d v="2025-11-21T12:13:58"/>
    <n v="58"/>
    <n v="18"/>
    <n v="40"/>
    <n v="1"/>
    <m/>
    <n v="5"/>
    <n v="6"/>
    <n v="7"/>
    <n v="12"/>
    <n v="12"/>
    <n v="7"/>
    <m/>
    <n v="3"/>
    <n v="1"/>
    <n v="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2"/>
    <x v="17"/>
    <x v="8"/>
    <x v="16"/>
    <d v="2025-11-21T12:13:58"/>
    <n v="1"/>
    <m/>
    <n v="1"/>
    <m/>
    <m/>
    <m/>
    <m/>
    <m/>
    <m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2"/>
    <x v="17"/>
    <x v="8"/>
    <x v="23"/>
    <d v="2025-11-21T12:13:58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2"/>
    <x v="17"/>
    <x v="8"/>
    <x v="2"/>
    <d v="2025-11-21T12:13:58"/>
    <n v="199"/>
    <n v="19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2"/>
    <x v="17"/>
    <x v="8"/>
    <x v="3"/>
    <d v="2025-11-21T12:13:58"/>
    <n v="20"/>
    <n v="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2"/>
    <x v="17"/>
    <x v="8"/>
    <x v="4"/>
    <d v="2025-11-21T12:13:58"/>
    <n v="199"/>
    <n v="98"/>
    <n v="10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2"/>
    <x v="17"/>
    <x v="8"/>
    <x v="5"/>
    <d v="2025-11-21T12:13:58"/>
    <n v="20"/>
    <n v="6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3"/>
    <x v="18"/>
    <x v="6"/>
    <x v="1"/>
    <d v="2025-11-21T12:14:01"/>
    <n v="720"/>
    <n v="275"/>
    <n v="445"/>
    <n v="12"/>
    <n v="25"/>
    <n v="49"/>
    <n v="97"/>
    <n v="85"/>
    <n v="165"/>
    <n v="88"/>
    <n v="118"/>
    <m/>
    <n v="31"/>
    <n v="18"/>
    <n v="3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3"/>
    <x v="18"/>
    <x v="6"/>
    <x v="16"/>
    <d v="2025-11-21T12:14:01"/>
    <n v="12"/>
    <n v="8"/>
    <n v="4"/>
    <m/>
    <m/>
    <m/>
    <n v="2"/>
    <n v="3"/>
    <n v="3"/>
    <n v="3"/>
    <m/>
    <n v="1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3"/>
    <x v="18"/>
    <x v="6"/>
    <x v="24"/>
    <d v="2025-11-21T12:14:01"/>
    <n v="7"/>
    <n v="2"/>
    <n v="5"/>
    <n v="2"/>
    <n v="1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3"/>
    <x v="18"/>
    <x v="6"/>
    <x v="23"/>
    <d v="2025-11-21T12:14:01"/>
    <n v="15"/>
    <n v="7"/>
    <n v="8"/>
    <n v="2"/>
    <n v="2"/>
    <n v="6"/>
    <n v="2"/>
    <n v="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3"/>
    <x v="18"/>
    <x v="6"/>
    <x v="25"/>
    <d v="2025-11-21T12:14:01"/>
    <n v="18"/>
    <m/>
    <m/>
    <n v="6"/>
    <n v="6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3"/>
    <x v="18"/>
    <x v="6"/>
    <x v="9"/>
    <d v="2025-11-21T12:14:01"/>
    <n v="21"/>
    <m/>
    <m/>
    <m/>
    <m/>
    <m/>
    <n v="14"/>
    <n v="7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8"/>
    <x v="25"/>
    <x v="8"/>
    <x v="14"/>
    <d v="2025-11-21T12:14:11"/>
    <n v="16"/>
    <m/>
    <m/>
    <m/>
    <m/>
    <m/>
    <n v="6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8"/>
    <x v="25"/>
    <x v="8"/>
    <x v="19"/>
    <d v="2025-11-21T12:14:11"/>
    <n v="6"/>
    <m/>
    <m/>
    <m/>
    <m/>
    <m/>
    <m/>
    <m/>
    <m/>
    <n v="6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8"/>
    <x v="25"/>
    <x v="8"/>
    <x v="10"/>
    <d v="2025-11-21T12:14:11"/>
    <n v="1.6"/>
    <m/>
    <m/>
    <m/>
    <m/>
    <n v="1.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9"/>
    <x v="22"/>
    <x v="6"/>
    <x v="0"/>
    <d v="2025-11-21T12:14:14"/>
    <n v="145"/>
    <m/>
    <m/>
    <m/>
    <m/>
    <m/>
    <m/>
    <m/>
    <n v="77"/>
    <m/>
    <n v="26"/>
    <n v="17"/>
    <n v="2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9"/>
    <x v="22"/>
    <x v="6"/>
    <x v="8"/>
    <d v="2025-11-21T12:14:14"/>
    <n v="262.39999999999998"/>
    <n v="15.2"/>
    <n v="60.8"/>
    <n v="18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9"/>
    <x v="22"/>
    <x v="6"/>
    <x v="13"/>
    <d v="2025-11-21T12:14:14"/>
    <n v="28"/>
    <m/>
    <m/>
    <m/>
    <n v="6"/>
    <n v="2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9"/>
    <x v="22"/>
    <x v="6"/>
    <x v="14"/>
    <d v="2025-11-21T12:14:14"/>
    <n v="30"/>
    <m/>
    <m/>
    <n v="2"/>
    <n v="6"/>
    <n v="4"/>
    <n v="6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9"/>
    <x v="22"/>
    <x v="6"/>
    <x v="20"/>
    <d v="2025-11-21T12:14:14"/>
    <n v="12.8"/>
    <n v="12.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2"/>
    <x v="24"/>
    <x v="2"/>
    <x v="19"/>
    <d v="2025-11-21T12:14:19"/>
    <n v="6"/>
    <m/>
    <m/>
    <m/>
    <m/>
    <m/>
    <m/>
    <m/>
    <m/>
    <n v="6"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2"/>
    <x v="24"/>
    <x v="2"/>
    <x v="15"/>
    <d v="2025-11-21T12:14:19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2"/>
    <x v="24"/>
    <x v="2"/>
    <x v="10"/>
    <d v="2025-11-21T12:14:19"/>
    <n v="35.6"/>
    <m/>
    <n v="4"/>
    <n v="8.4"/>
    <n v="13.2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3"/>
    <x v="26"/>
    <x v="5"/>
    <x v="11"/>
    <d v="2025-11-21T12:14:22"/>
    <n v="14.4"/>
    <m/>
    <n v="4.8"/>
    <n v="7.6"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3"/>
    <x v="26"/>
    <x v="5"/>
    <x v="18"/>
    <d v="2025-11-21T12:14:22"/>
    <n v="24"/>
    <n v="7"/>
    <n v="17"/>
    <n v="1"/>
    <n v="1"/>
    <n v="2"/>
    <n v="4"/>
    <n v="4"/>
    <n v="9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3"/>
    <x v="26"/>
    <x v="5"/>
    <x v="12"/>
    <d v="2025-11-21T12:14:22"/>
    <n v="4"/>
    <n v="1"/>
    <n v="3"/>
    <m/>
    <n v="1"/>
    <n v="2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3"/>
    <x v="26"/>
    <x v="5"/>
    <x v="6"/>
    <d v="2025-11-21T12:14:22"/>
    <n v="328"/>
    <m/>
    <m/>
    <m/>
    <n v="152"/>
    <n v="17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3"/>
    <x v="26"/>
    <x v="5"/>
    <x v="7"/>
    <d v="2025-11-21T12:14:22"/>
    <n v="460"/>
    <m/>
    <m/>
    <m/>
    <m/>
    <m/>
    <n v="254"/>
    <n v="204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9"/>
    <x v="22"/>
    <x v="6"/>
    <x v="22"/>
    <d v="2025-11-21T12:14:14"/>
    <n v="9.6"/>
    <m/>
    <n v="4.8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9"/>
    <x v="22"/>
    <x v="6"/>
    <x v="10"/>
    <d v="2025-11-21T12:14:14"/>
    <n v="25.6"/>
    <m/>
    <n v="4.8"/>
    <n v="16"/>
    <m/>
    <m/>
    <m/>
    <n v="4.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9"/>
    <x v="22"/>
    <x v="6"/>
    <x v="1"/>
    <d v="2025-11-21T12:14:14"/>
    <n v="675"/>
    <n v="311"/>
    <n v="364"/>
    <n v="8"/>
    <n v="22"/>
    <n v="73"/>
    <n v="67"/>
    <n v="87"/>
    <n v="155"/>
    <n v="130"/>
    <n v="77"/>
    <m/>
    <n v="14"/>
    <n v="17"/>
    <n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1"/>
    <x v="23"/>
    <x v="5"/>
    <x v="8"/>
    <d v="2025-11-21T12:14:17"/>
    <n v="94.4"/>
    <n v="13.6"/>
    <n v="39.200000000000003"/>
    <n v="4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1"/>
    <x v="23"/>
    <x v="5"/>
    <x v="13"/>
    <d v="2025-11-21T12:14:17"/>
    <n v="10"/>
    <m/>
    <m/>
    <m/>
    <n v="4"/>
    <n v="0"/>
    <n v="0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1"/>
    <x v="23"/>
    <x v="5"/>
    <x v="14"/>
    <d v="2025-11-21T12:14:17"/>
    <n v="10"/>
    <m/>
    <n v="0"/>
    <n v="0"/>
    <n v="4"/>
    <n v="0"/>
    <n v="0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1"/>
    <x v="23"/>
    <x v="5"/>
    <x v="1"/>
    <d v="2025-11-21T12:14:17"/>
    <n v="242"/>
    <n v="84"/>
    <n v="158"/>
    <n v="5"/>
    <n v="14"/>
    <n v="27"/>
    <n v="25"/>
    <n v="25"/>
    <n v="50"/>
    <n v="44"/>
    <n v="35"/>
    <m/>
    <n v="4"/>
    <n v="11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1"/>
    <x v="23"/>
    <x v="5"/>
    <x v="16"/>
    <d v="2025-11-21T12:14:17"/>
    <n v="5"/>
    <n v="4"/>
    <n v="1"/>
    <n v="0"/>
    <n v="0"/>
    <n v="0"/>
    <n v="2"/>
    <n v="0"/>
    <n v="0"/>
    <n v="3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3"/>
    <x v="18"/>
    <x v="6"/>
    <x v="2"/>
    <d v="2025-11-21T12:14:01"/>
    <n v="1081"/>
    <n v="108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3"/>
    <x v="18"/>
    <x v="6"/>
    <x v="3"/>
    <d v="2025-11-21T12:14:01"/>
    <n v="126"/>
    <n v="12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3"/>
    <x v="18"/>
    <x v="6"/>
    <x v="28"/>
    <d v="2025-11-21T12:14:01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4"/>
    <x v="21"/>
    <x v="11"/>
    <x v="5"/>
    <d v="2025-11-21T12:14:03"/>
    <n v="8"/>
    <n v="4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5"/>
    <x v="19"/>
    <x v="2"/>
    <x v="10"/>
    <d v="2025-11-21T12:14:06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5"/>
    <x v="19"/>
    <x v="2"/>
    <x v="1"/>
    <d v="2025-11-21T12:14:06"/>
    <n v="222"/>
    <n v="70"/>
    <n v="152"/>
    <n v="0"/>
    <n v="3"/>
    <n v="16"/>
    <n v="30"/>
    <n v="22"/>
    <n v="65"/>
    <n v="31"/>
    <n v="29"/>
    <m/>
    <n v="5"/>
    <n v="2"/>
    <n v="19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5"/>
    <x v="19"/>
    <x v="2"/>
    <x v="16"/>
    <d v="2025-11-21T12:14:06"/>
    <n v="2"/>
    <n v="1"/>
    <n v="1"/>
    <n v="1"/>
    <m/>
    <m/>
    <m/>
    <m/>
    <m/>
    <m/>
    <m/>
    <m/>
    <m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5"/>
    <x v="19"/>
    <x v="2"/>
    <x v="23"/>
    <d v="2025-11-21T12:14:06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7"/>
    <x v="20"/>
    <x v="2"/>
    <x v="24"/>
    <d v="2025-11-21T12:14:09"/>
    <n v="4"/>
    <n v="1"/>
    <n v="3"/>
    <n v="3"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7"/>
    <x v="20"/>
    <x v="2"/>
    <x v="23"/>
    <d v="2025-11-21T12:14:09"/>
    <n v="14"/>
    <n v="6"/>
    <n v="8"/>
    <n v="3"/>
    <m/>
    <n v="6"/>
    <n v="2"/>
    <n v="2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7"/>
    <x v="20"/>
    <x v="2"/>
    <x v="25"/>
    <d v="2025-11-21T12:14:09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8"/>
    <x v="25"/>
    <x v="8"/>
    <x v="21"/>
    <d v="2025-11-21T12:14:11"/>
    <n v="3.6"/>
    <m/>
    <m/>
    <n v="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8"/>
    <x v="25"/>
    <x v="8"/>
    <x v="1"/>
    <d v="2025-11-21T12:14:11"/>
    <n v="276"/>
    <n v="114"/>
    <n v="162"/>
    <n v="5"/>
    <n v="4"/>
    <n v="15"/>
    <n v="28"/>
    <n v="49"/>
    <n v="65"/>
    <n v="56"/>
    <n v="34"/>
    <m/>
    <n v="10"/>
    <n v="2"/>
    <n v="8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8"/>
    <x v="25"/>
    <x v="8"/>
    <x v="16"/>
    <d v="2025-11-21T12:14:11"/>
    <n v="10"/>
    <n v="7"/>
    <n v="3"/>
    <m/>
    <m/>
    <m/>
    <m/>
    <m/>
    <n v="3"/>
    <n v="5"/>
    <m/>
    <n v="2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8"/>
    <x v="25"/>
    <x v="8"/>
    <x v="23"/>
    <d v="2025-11-21T12:14:11"/>
    <n v="2"/>
    <m/>
    <n v="2"/>
    <m/>
    <m/>
    <n v="1"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8"/>
    <x v="25"/>
    <x v="8"/>
    <x v="2"/>
    <d v="2025-11-21T12:14:11"/>
    <n v="382"/>
    <n v="38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1"/>
    <x v="23"/>
    <x v="5"/>
    <x v="2"/>
    <d v="2025-11-21T12:14:17"/>
    <n v="237"/>
    <n v="23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1"/>
    <x v="23"/>
    <x v="5"/>
    <x v="3"/>
    <d v="2025-11-21T12:14:17"/>
    <n v="21"/>
    <n v="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1"/>
    <x v="23"/>
    <x v="5"/>
    <x v="4"/>
    <d v="2025-11-21T12:14:17"/>
    <n v="237"/>
    <n v="101"/>
    <n v="13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2"/>
    <x v="24"/>
    <x v="2"/>
    <x v="1"/>
    <d v="2025-11-21T12:14:19"/>
    <n v="459"/>
    <n v="183"/>
    <n v="276"/>
    <n v="4"/>
    <n v="27"/>
    <n v="31"/>
    <n v="50"/>
    <n v="63"/>
    <n v="105"/>
    <n v="81"/>
    <n v="60"/>
    <m/>
    <n v="15"/>
    <n v="3"/>
    <n v="2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2"/>
    <x v="24"/>
    <x v="2"/>
    <x v="16"/>
    <d v="2025-11-21T12:14:19"/>
    <n v="10"/>
    <n v="3"/>
    <n v="7"/>
    <m/>
    <m/>
    <n v="1"/>
    <n v="1"/>
    <m/>
    <n v="5"/>
    <n v="1"/>
    <m/>
    <n v="2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2"/>
    <x v="24"/>
    <x v="2"/>
    <x v="23"/>
    <d v="2025-11-21T12:14:19"/>
    <n v="9"/>
    <n v="3"/>
    <n v="6"/>
    <m/>
    <n v="1"/>
    <n v="2"/>
    <n v="3"/>
    <n v="3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2"/>
    <x v="24"/>
    <x v="2"/>
    <x v="25"/>
    <d v="2025-11-21T12:14:19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2"/>
    <x v="24"/>
    <x v="2"/>
    <x v="9"/>
    <d v="2025-11-21T12:14:19"/>
    <n v="10"/>
    <m/>
    <m/>
    <m/>
    <m/>
    <m/>
    <n v="8"/>
    <n v="2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5"/>
    <x v="19"/>
    <x v="2"/>
    <x v="2"/>
    <d v="2025-11-21T12:14:06"/>
    <n v="317"/>
    <n v="31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5"/>
    <x v="19"/>
    <x v="2"/>
    <x v="3"/>
    <d v="2025-11-21T12:14:06"/>
    <n v="16"/>
    <n v="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5"/>
    <x v="19"/>
    <x v="2"/>
    <x v="4"/>
    <d v="2025-11-21T12:14:06"/>
    <n v="317"/>
    <n v="151"/>
    <n v="16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5"/>
    <x v="19"/>
    <x v="2"/>
    <x v="5"/>
    <d v="2025-11-21T12:14:06"/>
    <n v="16"/>
    <n v="9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7"/>
    <x v="20"/>
    <x v="2"/>
    <x v="9"/>
    <d v="2025-11-21T12:14:09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7"/>
    <x v="20"/>
    <x v="2"/>
    <x v="2"/>
    <d v="2025-11-21T12:14:09"/>
    <n v="805"/>
    <n v="80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7"/>
    <x v="20"/>
    <x v="2"/>
    <x v="3"/>
    <d v="2025-11-21T12:14:09"/>
    <n v="111"/>
    <n v="1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7"/>
    <x v="20"/>
    <x v="2"/>
    <x v="4"/>
    <d v="2025-11-21T12:14:09"/>
    <n v="805"/>
    <n v="333"/>
    <n v="47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5"/>
    <x v="27"/>
    <x v="6"/>
    <x v="18"/>
    <d v="2025-11-21T12:14:28"/>
    <n v="2"/>
    <n v="1"/>
    <n v="1"/>
    <m/>
    <m/>
    <m/>
    <n v="1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5"/>
    <x v="27"/>
    <x v="6"/>
    <x v="6"/>
    <d v="2025-11-21T12:14:28"/>
    <n v="266"/>
    <m/>
    <m/>
    <m/>
    <n v="130"/>
    <n v="13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5"/>
    <x v="27"/>
    <x v="6"/>
    <x v="7"/>
    <d v="2025-11-21T12:14:28"/>
    <n v="538"/>
    <m/>
    <m/>
    <m/>
    <m/>
    <m/>
    <n v="314"/>
    <n v="218"/>
    <n v="3"/>
    <m/>
    <n v="3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6"/>
    <x v="28"/>
    <x v="0"/>
    <x v="18"/>
    <d v="2025-11-21T12:14:31"/>
    <n v="1"/>
    <m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6"/>
    <x v="28"/>
    <x v="0"/>
    <x v="6"/>
    <d v="2025-11-21T12:14:31"/>
    <n v="88"/>
    <m/>
    <m/>
    <m/>
    <n v="52"/>
    <n v="3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6"/>
    <x v="28"/>
    <x v="0"/>
    <x v="7"/>
    <d v="2025-11-21T12:14:31"/>
    <n v="169"/>
    <m/>
    <m/>
    <m/>
    <m/>
    <m/>
    <n v="86"/>
    <n v="8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6"/>
    <x v="28"/>
    <x v="0"/>
    <x v="0"/>
    <d v="2025-11-21T12:14:31"/>
    <n v="40"/>
    <m/>
    <m/>
    <m/>
    <m/>
    <m/>
    <m/>
    <m/>
    <n v="17"/>
    <m/>
    <n v="8"/>
    <n v="4"/>
    <n v="1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6"/>
    <x v="28"/>
    <x v="0"/>
    <x v="8"/>
    <d v="2025-11-21T12:14:31"/>
    <n v="69.599999999999994"/>
    <n v="6.4"/>
    <n v="15.2"/>
    <n v="4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2"/>
    <x v="24"/>
    <x v="2"/>
    <x v="29"/>
    <d v="2025-11-21T12:14:19"/>
    <n v="2"/>
    <n v="0"/>
    <n v="0"/>
    <n v="0"/>
    <n v="0"/>
    <n v="0"/>
    <n v="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2"/>
    <x v="24"/>
    <x v="2"/>
    <x v="30"/>
    <d v="2025-11-21T12:14:19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2"/>
    <x v="24"/>
    <x v="2"/>
    <x v="2"/>
    <d v="2025-11-21T12:14:19"/>
    <n v="1019"/>
    <n v="101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3"/>
    <x v="26"/>
    <x v="5"/>
    <x v="0"/>
    <d v="2025-11-21T12:14:22"/>
    <n v="162"/>
    <m/>
    <m/>
    <m/>
    <m/>
    <m/>
    <m/>
    <m/>
    <n v="80"/>
    <m/>
    <n v="36"/>
    <n v="14"/>
    <n v="3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3"/>
    <x v="26"/>
    <x v="5"/>
    <x v="8"/>
    <d v="2025-11-21T12:14:22"/>
    <n v="284.8"/>
    <n v="36.799999999999997"/>
    <n v="69.599999999999994"/>
    <n v="178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3"/>
    <x v="26"/>
    <x v="5"/>
    <x v="13"/>
    <d v="2025-11-21T12:14:22"/>
    <n v="18"/>
    <m/>
    <m/>
    <m/>
    <n v="2"/>
    <n v="4"/>
    <n v="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3"/>
    <x v="26"/>
    <x v="5"/>
    <x v="14"/>
    <d v="2025-11-21T12:14:22"/>
    <n v="34"/>
    <m/>
    <m/>
    <n v="16"/>
    <n v="2"/>
    <n v="4"/>
    <n v="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3"/>
    <x v="26"/>
    <x v="5"/>
    <x v="15"/>
    <d v="2025-11-21T12:14:22"/>
    <n v="37.6"/>
    <n v="3.2"/>
    <n v="20"/>
    <n v="14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7"/>
    <x v="20"/>
    <x v="2"/>
    <x v="5"/>
    <d v="2025-11-21T12:14:09"/>
    <n v="111"/>
    <n v="27"/>
    <n v="8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7"/>
    <x v="20"/>
    <x v="2"/>
    <x v="26"/>
    <d v="2025-11-21T12:14:09"/>
    <n v="37"/>
    <n v="23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7"/>
    <x v="20"/>
    <x v="2"/>
    <x v="31"/>
    <d v="2025-11-21T12:14:09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8"/>
    <x v="25"/>
    <x v="8"/>
    <x v="3"/>
    <d v="2025-11-21T12:14:11"/>
    <n v="28"/>
    <n v="2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8"/>
    <x v="25"/>
    <x v="8"/>
    <x v="32"/>
    <d v="2025-11-21T12:14:11"/>
    <n v="18"/>
    <n v="1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8"/>
    <x v="25"/>
    <x v="8"/>
    <x v="4"/>
    <d v="2025-11-21T12:14:11"/>
    <n v="382"/>
    <n v="178"/>
    <n v="20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8"/>
    <x v="25"/>
    <x v="8"/>
    <x v="5"/>
    <d v="2025-11-21T12:14:11"/>
    <n v="28"/>
    <n v="13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8"/>
    <x v="25"/>
    <x v="8"/>
    <x v="33"/>
    <d v="2025-11-21T12:14:11"/>
    <n v="18"/>
    <n v="8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0"/>
    <x v="29"/>
    <x v="6"/>
    <x v="6"/>
    <d v="2025-11-21T12:14:34"/>
    <n v="34"/>
    <m/>
    <m/>
    <m/>
    <n v="16"/>
    <n v="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0"/>
    <x v="29"/>
    <x v="6"/>
    <x v="7"/>
    <d v="2025-11-21T12:14:34"/>
    <n v="82"/>
    <m/>
    <m/>
    <m/>
    <m/>
    <m/>
    <n v="42"/>
    <n v="4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0"/>
    <x v="29"/>
    <x v="6"/>
    <x v="0"/>
    <d v="2025-11-21T12:14:34"/>
    <n v="15"/>
    <m/>
    <m/>
    <m/>
    <m/>
    <m/>
    <m/>
    <m/>
    <n v="9"/>
    <m/>
    <n v="5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1"/>
    <x v="30"/>
    <x v="6"/>
    <x v="6"/>
    <d v="2025-11-21T12:14:36"/>
    <n v="16"/>
    <m/>
    <m/>
    <m/>
    <n v="6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1"/>
    <x v="30"/>
    <x v="6"/>
    <x v="7"/>
    <d v="2025-11-21T12:14:36"/>
    <n v="26"/>
    <m/>
    <m/>
    <m/>
    <m/>
    <m/>
    <n v="16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1"/>
    <x v="30"/>
    <x v="6"/>
    <x v="0"/>
    <d v="2025-11-21T12:14:36"/>
    <n v="7"/>
    <m/>
    <m/>
    <m/>
    <m/>
    <m/>
    <m/>
    <m/>
    <n v="5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1"/>
    <x v="30"/>
    <x v="6"/>
    <x v="8"/>
    <d v="2025-11-21T12:14:36"/>
    <n v="7.2"/>
    <m/>
    <m/>
    <n v="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1"/>
    <x v="30"/>
    <x v="6"/>
    <x v="10"/>
    <d v="2025-11-21T12:14:36"/>
    <n v="4.4000000000000004"/>
    <m/>
    <n v="4.400000000000000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8"/>
    <x v="25"/>
    <x v="8"/>
    <x v="26"/>
    <d v="2025-11-21T12:14:11"/>
    <n v="4"/>
    <n v="3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9"/>
    <x v="22"/>
    <x v="6"/>
    <x v="16"/>
    <d v="2025-11-21T12:14:14"/>
    <n v="15"/>
    <n v="6"/>
    <n v="9"/>
    <m/>
    <m/>
    <n v="1"/>
    <n v="3"/>
    <n v="2"/>
    <n v="3"/>
    <n v="6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9"/>
    <x v="22"/>
    <x v="6"/>
    <x v="24"/>
    <d v="2025-11-21T12:14:14"/>
    <n v="6"/>
    <n v="0"/>
    <n v="6"/>
    <n v="4"/>
    <n v="1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9"/>
    <x v="22"/>
    <x v="6"/>
    <x v="23"/>
    <d v="2025-11-21T12:14:14"/>
    <n v="7"/>
    <n v="4"/>
    <n v="3"/>
    <n v="0"/>
    <n v="1"/>
    <n v="5"/>
    <n v="0"/>
    <n v="0"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9"/>
    <x v="22"/>
    <x v="6"/>
    <x v="25"/>
    <d v="2025-11-21T12:14:14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9"/>
    <x v="22"/>
    <x v="6"/>
    <x v="9"/>
    <d v="2025-11-21T12:14:14"/>
    <n v="6"/>
    <m/>
    <m/>
    <m/>
    <m/>
    <m/>
    <m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9"/>
    <x v="22"/>
    <x v="6"/>
    <x v="2"/>
    <d v="2025-11-21T12:14:14"/>
    <n v="669"/>
    <n v="66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9"/>
    <x v="22"/>
    <x v="6"/>
    <x v="3"/>
    <d v="2025-11-21T12:14:14"/>
    <n v="56"/>
    <n v="5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3"/>
    <x v="26"/>
    <x v="5"/>
    <x v="20"/>
    <d v="2025-11-21T12:14:22"/>
    <n v="9.6"/>
    <n v="9.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3"/>
    <x v="26"/>
    <x v="5"/>
    <x v="22"/>
    <d v="2025-11-21T12:14:22"/>
    <n v="4.8"/>
    <m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3"/>
    <x v="26"/>
    <x v="5"/>
    <x v="10"/>
    <d v="2025-11-21T12:14:22"/>
    <n v="24.4"/>
    <m/>
    <n v="0.8"/>
    <n v="14.4"/>
    <n v="6.8"/>
    <n v="2.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4"/>
    <x v="31"/>
    <x v="2"/>
    <x v="11"/>
    <d v="2025-11-21T12:14:24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4"/>
    <x v="31"/>
    <x v="2"/>
    <x v="12"/>
    <d v="2025-11-21T12:14:24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4"/>
    <x v="31"/>
    <x v="2"/>
    <x v="6"/>
    <d v="2025-11-21T12:14:24"/>
    <n v="56"/>
    <m/>
    <m/>
    <m/>
    <n v="38"/>
    <n v="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4"/>
    <x v="31"/>
    <x v="2"/>
    <x v="7"/>
    <d v="2025-11-21T12:14:24"/>
    <n v="137"/>
    <m/>
    <m/>
    <m/>
    <m/>
    <m/>
    <n v="82"/>
    <n v="54"/>
    <n v="1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4"/>
    <x v="31"/>
    <x v="2"/>
    <x v="0"/>
    <d v="2025-11-21T12:14:24"/>
    <n v="50"/>
    <m/>
    <m/>
    <m/>
    <m/>
    <m/>
    <m/>
    <m/>
    <n v="17"/>
    <m/>
    <n v="24"/>
    <n v="6"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4"/>
    <x v="31"/>
    <x v="2"/>
    <x v="8"/>
    <d v="2025-11-21T12:14:24"/>
    <n v="31.2"/>
    <n v="5.6"/>
    <n v="6.4"/>
    <n v="19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4"/>
    <x v="31"/>
    <x v="2"/>
    <x v="13"/>
    <d v="2025-11-21T12:14:24"/>
    <n v="12"/>
    <m/>
    <m/>
    <m/>
    <n v="4"/>
    <m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4"/>
    <x v="31"/>
    <x v="2"/>
    <x v="14"/>
    <d v="2025-11-21T12:14:24"/>
    <n v="14"/>
    <m/>
    <m/>
    <n v="2"/>
    <n v="4"/>
    <m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5"/>
    <x v="27"/>
    <x v="6"/>
    <x v="0"/>
    <d v="2025-11-21T12:14:28"/>
    <n v="135"/>
    <m/>
    <m/>
    <m/>
    <m/>
    <m/>
    <m/>
    <m/>
    <n v="67"/>
    <m/>
    <n v="39"/>
    <n v="14"/>
    <n v="1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5"/>
    <x v="27"/>
    <x v="6"/>
    <x v="8"/>
    <d v="2025-11-21T12:14:28"/>
    <n v="225.6"/>
    <n v="32"/>
    <n v="58.4"/>
    <n v="135.19999999999999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5"/>
    <x v="27"/>
    <x v="6"/>
    <x v="13"/>
    <d v="2025-11-21T12:14:28"/>
    <n v="14"/>
    <m/>
    <m/>
    <m/>
    <n v="2"/>
    <n v="2"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5"/>
    <x v="27"/>
    <x v="6"/>
    <x v="14"/>
    <d v="2025-11-21T12:14:28"/>
    <n v="14"/>
    <m/>
    <m/>
    <m/>
    <n v="2"/>
    <n v="2"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5"/>
    <x v="27"/>
    <x v="6"/>
    <x v="20"/>
    <d v="2025-11-21T12:14:28"/>
    <n v="12.4"/>
    <n v="2.8"/>
    <n v="4.8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9"/>
    <x v="22"/>
    <x v="6"/>
    <x v="34"/>
    <d v="2025-11-21T12:14:14"/>
    <n v="149"/>
    <n v="14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9"/>
    <x v="22"/>
    <x v="6"/>
    <x v="4"/>
    <d v="2025-11-21T12:14:14"/>
    <n v="669"/>
    <n v="273"/>
    <n v="39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9"/>
    <x v="22"/>
    <x v="6"/>
    <x v="5"/>
    <d v="2025-11-21T12:14:14"/>
    <n v="56"/>
    <n v="27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9"/>
    <x v="22"/>
    <x v="6"/>
    <x v="35"/>
    <d v="2025-11-21T12:14:14"/>
    <n v="149"/>
    <n v="64"/>
    <n v="8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1"/>
    <x v="23"/>
    <x v="5"/>
    <x v="5"/>
    <d v="2025-11-21T12:14:17"/>
    <n v="21"/>
    <n v="8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2"/>
    <x v="24"/>
    <x v="2"/>
    <x v="3"/>
    <d v="2025-11-21T12:14:19"/>
    <n v="55"/>
    <n v="5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2"/>
    <x v="24"/>
    <x v="2"/>
    <x v="34"/>
    <d v="2025-11-21T12:14:19"/>
    <n v="27"/>
    <n v="2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2"/>
    <x v="24"/>
    <x v="2"/>
    <x v="4"/>
    <d v="2025-11-21T12:14:19"/>
    <n v="1019"/>
    <n v="393"/>
    <n v="6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5"/>
    <x v="32"/>
    <x v="5"/>
    <x v="18"/>
    <d v="2025-11-21T12:14:42"/>
    <n v="1"/>
    <n v="0"/>
    <n v="1"/>
    <n v="0"/>
    <n v="0"/>
    <n v="0"/>
    <n v="1"/>
    <n v="0"/>
    <n v="0"/>
    <n v="0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5"/>
    <x v="32"/>
    <x v="5"/>
    <x v="6"/>
    <d v="2025-11-21T12:14:42"/>
    <n v="32"/>
    <m/>
    <m/>
    <m/>
    <n v="14"/>
    <n v="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5"/>
    <x v="32"/>
    <x v="5"/>
    <x v="7"/>
    <d v="2025-11-21T12:14:42"/>
    <n v="38"/>
    <m/>
    <m/>
    <m/>
    <m/>
    <m/>
    <n v="24"/>
    <n v="14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7"/>
    <x v="33"/>
    <x v="5"/>
    <x v="6"/>
    <d v="2025-11-21T12:14:44"/>
    <n v="22"/>
    <m/>
    <m/>
    <m/>
    <n v="14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7"/>
    <x v="33"/>
    <x v="5"/>
    <x v="7"/>
    <d v="2025-11-21T12:14:44"/>
    <n v="28"/>
    <m/>
    <m/>
    <m/>
    <m/>
    <m/>
    <n v="16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7"/>
    <x v="33"/>
    <x v="5"/>
    <x v="0"/>
    <d v="2025-11-21T12:14:44"/>
    <n v="5"/>
    <m/>
    <m/>
    <m/>
    <m/>
    <m/>
    <m/>
    <m/>
    <n v="3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7"/>
    <x v="33"/>
    <x v="5"/>
    <x v="8"/>
    <d v="2025-11-21T12:14:44"/>
    <n v="7.2"/>
    <m/>
    <m/>
    <n v="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7"/>
    <x v="33"/>
    <x v="5"/>
    <x v="13"/>
    <d v="2025-11-21T12:14:44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3"/>
    <x v="26"/>
    <x v="5"/>
    <x v="21"/>
    <d v="2025-11-21T12:14:22"/>
    <n v="8.8000000000000007"/>
    <m/>
    <n v="8.800000000000000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3"/>
    <x v="26"/>
    <x v="5"/>
    <x v="1"/>
    <d v="2025-11-21T12:14:22"/>
    <n v="637"/>
    <n v="244"/>
    <n v="393"/>
    <n v="12"/>
    <n v="22"/>
    <n v="60"/>
    <n v="76"/>
    <n v="88"/>
    <n v="127"/>
    <n v="106"/>
    <n v="82"/>
    <m/>
    <n v="18"/>
    <n v="14"/>
    <n v="3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3"/>
    <x v="26"/>
    <x v="5"/>
    <x v="16"/>
    <d v="2025-11-21T12:14:22"/>
    <n v="21"/>
    <n v="11"/>
    <n v="10"/>
    <n v="1"/>
    <n v="6"/>
    <n v="5"/>
    <n v="1"/>
    <n v="2"/>
    <n v="4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4"/>
    <x v="31"/>
    <x v="2"/>
    <x v="15"/>
    <d v="2025-11-21T12:14:24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4"/>
    <x v="31"/>
    <x v="2"/>
    <x v="10"/>
    <d v="2025-11-21T12:14:24"/>
    <n v="8"/>
    <m/>
    <m/>
    <m/>
    <n v="3.6"/>
    <m/>
    <n v="4.400000000000000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4"/>
    <x v="31"/>
    <x v="2"/>
    <x v="1"/>
    <d v="2025-11-21T12:14:24"/>
    <n v="148"/>
    <n v="39"/>
    <n v="109"/>
    <n v="2"/>
    <n v="3"/>
    <n v="8"/>
    <n v="19"/>
    <n v="9"/>
    <n v="41"/>
    <n v="27"/>
    <n v="18"/>
    <m/>
    <n v="12"/>
    <n v="6"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4"/>
    <x v="31"/>
    <x v="2"/>
    <x v="16"/>
    <d v="2025-11-21T12:14:24"/>
    <n v="7"/>
    <n v="5"/>
    <n v="2"/>
    <m/>
    <m/>
    <n v="1"/>
    <n v="2"/>
    <m/>
    <n v="1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4"/>
    <x v="31"/>
    <x v="2"/>
    <x v="23"/>
    <d v="2025-11-21T12:14:24"/>
    <n v="2"/>
    <n v="1"/>
    <n v="1"/>
    <m/>
    <m/>
    <m/>
    <n v="1"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5"/>
    <x v="27"/>
    <x v="6"/>
    <x v="22"/>
    <d v="2025-11-21T12:14:28"/>
    <n v="9.6"/>
    <m/>
    <m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5"/>
    <x v="27"/>
    <x v="6"/>
    <x v="10"/>
    <d v="2025-11-21T12:14:28"/>
    <n v="21.2"/>
    <m/>
    <m/>
    <n v="8.8000000000000007"/>
    <n v="12.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5"/>
    <x v="27"/>
    <x v="6"/>
    <x v="1"/>
    <d v="2025-11-21T12:14:28"/>
    <n v="609"/>
    <n v="260"/>
    <n v="349"/>
    <n v="16"/>
    <n v="21"/>
    <n v="49"/>
    <n v="65"/>
    <n v="68"/>
    <n v="157"/>
    <n v="112"/>
    <n v="70"/>
    <m/>
    <n v="22"/>
    <n v="14"/>
    <n v="1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6"/>
    <x v="28"/>
    <x v="0"/>
    <x v="13"/>
    <d v="2025-11-21T12:14:31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6"/>
    <x v="28"/>
    <x v="0"/>
    <x v="14"/>
    <d v="2025-11-21T12:14:31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6"/>
    <x v="28"/>
    <x v="0"/>
    <x v="19"/>
    <d v="2025-11-21T12:14:31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6"/>
    <x v="28"/>
    <x v="0"/>
    <x v="15"/>
    <d v="2025-11-21T12:14:31"/>
    <n v="14.4"/>
    <n v="5.6"/>
    <n v="6.4"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6"/>
    <x v="28"/>
    <x v="0"/>
    <x v="10"/>
    <d v="2025-11-21T12:14:31"/>
    <n v="10.4"/>
    <n v="2.4"/>
    <m/>
    <m/>
    <n v="4.4000000000000004"/>
    <n v="3.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6"/>
    <x v="28"/>
    <x v="0"/>
    <x v="21"/>
    <d v="2025-11-21T12:14:31"/>
    <n v="4.4000000000000004"/>
    <m/>
    <m/>
    <m/>
    <n v="4.400000000000000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6"/>
    <x v="28"/>
    <x v="0"/>
    <x v="1"/>
    <d v="2025-11-21T12:14:31"/>
    <n v="189"/>
    <n v="67"/>
    <n v="122"/>
    <n v="2"/>
    <n v="5"/>
    <n v="16"/>
    <n v="26"/>
    <n v="18"/>
    <n v="43"/>
    <n v="43"/>
    <n v="17"/>
    <m/>
    <n v="4"/>
    <n v="4"/>
    <n v="1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6"/>
    <x v="28"/>
    <x v="0"/>
    <x v="16"/>
    <d v="2025-11-21T12:14:31"/>
    <n v="9"/>
    <n v="4"/>
    <n v="5"/>
    <n v="2"/>
    <n v="2"/>
    <n v="1"/>
    <m/>
    <m/>
    <n v="2"/>
    <n v="1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0"/>
    <x v="29"/>
    <x v="6"/>
    <x v="8"/>
    <d v="2025-11-21T12:14:34"/>
    <n v="9.6"/>
    <n v="0.8"/>
    <n v="1.6"/>
    <n v="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0"/>
    <x v="29"/>
    <x v="6"/>
    <x v="13"/>
    <d v="2025-11-21T12:14:34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0"/>
    <x v="29"/>
    <x v="6"/>
    <x v="14"/>
    <d v="2025-11-21T12:14:34"/>
    <n v="4"/>
    <m/>
    <m/>
    <n v="2"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0"/>
    <x v="29"/>
    <x v="6"/>
    <x v="15"/>
    <d v="2025-11-21T12:14:34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0"/>
    <x v="29"/>
    <x v="6"/>
    <x v="10"/>
    <d v="2025-11-21T12:14:34"/>
    <n v="4.8"/>
    <m/>
    <m/>
    <m/>
    <m/>
    <m/>
    <m/>
    <n v="4.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2"/>
    <x v="24"/>
    <x v="2"/>
    <x v="5"/>
    <d v="2025-11-21T12:14:19"/>
    <n v="55"/>
    <n v="20"/>
    <n v="3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2"/>
    <x v="24"/>
    <x v="2"/>
    <x v="35"/>
    <d v="2025-11-21T12:14:19"/>
    <n v="27"/>
    <n v="12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3"/>
    <x v="26"/>
    <x v="5"/>
    <x v="24"/>
    <d v="2025-11-21T12:14:22"/>
    <n v="3"/>
    <n v="1"/>
    <n v="2"/>
    <n v="2"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3"/>
    <x v="26"/>
    <x v="5"/>
    <x v="23"/>
    <d v="2025-11-21T12:14:22"/>
    <n v="10"/>
    <n v="8"/>
    <n v="2"/>
    <m/>
    <n v="3"/>
    <n v="4"/>
    <n v="2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3"/>
    <x v="26"/>
    <x v="5"/>
    <x v="25"/>
    <d v="2025-11-21T12:14:22"/>
    <n v="24"/>
    <n v="2"/>
    <n v="2"/>
    <n v="4"/>
    <n v="8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3"/>
    <x v="26"/>
    <x v="5"/>
    <x v="9"/>
    <d v="2025-11-21T12:14:22"/>
    <n v="24"/>
    <m/>
    <m/>
    <m/>
    <m/>
    <m/>
    <n v="18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3"/>
    <x v="26"/>
    <x v="5"/>
    <x v="2"/>
    <d v="2025-11-21T12:14:22"/>
    <n v="1406"/>
    <n v="140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3"/>
    <x v="26"/>
    <x v="5"/>
    <x v="3"/>
    <d v="2025-11-21T12:14:22"/>
    <n v="96"/>
    <n v="9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0"/>
    <x v="29"/>
    <x v="6"/>
    <x v="1"/>
    <d v="2025-11-21T12:14:34"/>
    <n v="68"/>
    <n v="23"/>
    <n v="45"/>
    <m/>
    <m/>
    <n v="1"/>
    <n v="8"/>
    <n v="9"/>
    <n v="21"/>
    <n v="20"/>
    <n v="7"/>
    <m/>
    <n v="1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0"/>
    <x v="29"/>
    <x v="6"/>
    <x v="16"/>
    <d v="2025-11-21T12:14:34"/>
    <n v="1"/>
    <n v="1"/>
    <m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0"/>
    <x v="29"/>
    <x v="6"/>
    <x v="23"/>
    <d v="2025-11-21T12:14:34"/>
    <n v="1"/>
    <m/>
    <n v="1"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1"/>
    <x v="30"/>
    <x v="6"/>
    <x v="1"/>
    <d v="2025-11-21T12:14:36"/>
    <n v="31"/>
    <n v="9"/>
    <n v="22"/>
    <m/>
    <n v="1"/>
    <n v="4"/>
    <n v="3"/>
    <n v="5"/>
    <n v="8"/>
    <n v="5"/>
    <n v="5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1"/>
    <x v="30"/>
    <x v="6"/>
    <x v="23"/>
    <d v="2025-11-21T12:14:36"/>
    <n v="1"/>
    <n v="1"/>
    <m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1"/>
    <x v="30"/>
    <x v="6"/>
    <x v="2"/>
    <d v="2025-11-21T12:14:36"/>
    <n v="80"/>
    <n v="8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1"/>
    <x v="30"/>
    <x v="6"/>
    <x v="3"/>
    <d v="2025-11-21T12:14:36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1"/>
    <x v="30"/>
    <x v="6"/>
    <x v="32"/>
    <d v="2025-11-21T12:14:36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1"/>
    <x v="30"/>
    <x v="6"/>
    <x v="4"/>
    <d v="2025-11-21T12:14:36"/>
    <n v="80"/>
    <n v="39"/>
    <n v="4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1"/>
    <x v="30"/>
    <x v="6"/>
    <x v="5"/>
    <d v="2025-11-21T12:14:36"/>
    <n v="6"/>
    <n v="2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1"/>
    <x v="30"/>
    <x v="6"/>
    <x v="33"/>
    <d v="2025-11-21T12:14:36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2"/>
    <x v="34"/>
    <x v="6"/>
    <x v="6"/>
    <d v="2025-11-21T12:14:39"/>
    <n v="12"/>
    <m/>
    <m/>
    <m/>
    <m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2"/>
    <x v="34"/>
    <x v="6"/>
    <x v="7"/>
    <d v="2025-11-21T12:14:39"/>
    <n v="30"/>
    <m/>
    <m/>
    <m/>
    <m/>
    <m/>
    <n v="2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2"/>
    <x v="34"/>
    <x v="6"/>
    <x v="0"/>
    <d v="2025-11-21T12:14:39"/>
    <n v="6"/>
    <m/>
    <m/>
    <m/>
    <m/>
    <m/>
    <m/>
    <m/>
    <n v="5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2"/>
    <x v="34"/>
    <x v="6"/>
    <x v="8"/>
    <d v="2025-11-21T12:14:39"/>
    <n v="16.8"/>
    <m/>
    <n v="6.4"/>
    <n v="10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2"/>
    <x v="34"/>
    <x v="6"/>
    <x v="1"/>
    <d v="2025-11-21T12:14:39"/>
    <n v="35"/>
    <n v="18"/>
    <n v="17"/>
    <m/>
    <n v="2"/>
    <n v="7"/>
    <m/>
    <n v="6"/>
    <n v="12"/>
    <n v="3"/>
    <n v="5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3"/>
    <x v="26"/>
    <x v="5"/>
    <x v="34"/>
    <d v="2025-11-21T12:14:22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3"/>
    <x v="26"/>
    <x v="5"/>
    <x v="4"/>
    <d v="2025-11-21T12:14:22"/>
    <n v="1406"/>
    <n v="536"/>
    <n v="87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3"/>
    <x v="26"/>
    <x v="5"/>
    <x v="5"/>
    <d v="2025-11-21T12:14:22"/>
    <n v="96"/>
    <n v="40"/>
    <n v="5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3"/>
    <x v="26"/>
    <x v="5"/>
    <x v="35"/>
    <d v="2025-11-21T12:14:22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4"/>
    <x v="31"/>
    <x v="2"/>
    <x v="2"/>
    <d v="2025-11-21T12:14:24"/>
    <n v="317"/>
    <n v="31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4"/>
    <x v="31"/>
    <x v="2"/>
    <x v="3"/>
    <d v="2025-11-21T12:14:24"/>
    <n v="21"/>
    <n v="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4"/>
    <x v="31"/>
    <x v="2"/>
    <x v="4"/>
    <d v="2025-11-21T12:14:24"/>
    <n v="317"/>
    <n v="133"/>
    <n v="18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4"/>
    <x v="31"/>
    <x v="2"/>
    <x v="5"/>
    <d v="2025-11-21T12:14:24"/>
    <n v="21"/>
    <n v="6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5"/>
    <x v="32"/>
    <x v="5"/>
    <x v="0"/>
    <d v="2025-11-21T12:14:42"/>
    <n v="8"/>
    <m/>
    <m/>
    <m/>
    <m/>
    <m/>
    <m/>
    <m/>
    <n v="4"/>
    <m/>
    <n v="4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5"/>
    <x v="32"/>
    <x v="5"/>
    <x v="8"/>
    <d v="2025-11-21T12:14:42"/>
    <n v="31.2"/>
    <n v="0"/>
    <n v="4"/>
    <n v="2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5"/>
    <x v="32"/>
    <x v="5"/>
    <x v="1"/>
    <d v="2025-11-21T12:14:42"/>
    <n v="53"/>
    <n v="21"/>
    <n v="32"/>
    <n v="0"/>
    <n v="1"/>
    <n v="11"/>
    <n v="7"/>
    <n v="9"/>
    <n v="12"/>
    <n v="7"/>
    <n v="4"/>
    <m/>
    <n v="2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7"/>
    <x v="33"/>
    <x v="5"/>
    <x v="14"/>
    <d v="2025-11-21T12:14:44"/>
    <n v="1"/>
    <m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7"/>
    <x v="33"/>
    <x v="5"/>
    <x v="1"/>
    <d v="2025-11-21T12:14:44"/>
    <n v="30"/>
    <n v="16"/>
    <n v="14"/>
    <m/>
    <m/>
    <n v="2"/>
    <n v="5"/>
    <n v="4"/>
    <n v="8"/>
    <n v="6"/>
    <n v="3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7"/>
    <x v="33"/>
    <x v="5"/>
    <x v="16"/>
    <d v="2025-11-21T12:14:44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7"/>
    <x v="33"/>
    <x v="5"/>
    <x v="25"/>
    <d v="2025-11-21T12:14:44"/>
    <n v="5"/>
    <m/>
    <m/>
    <m/>
    <n v="5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7"/>
    <x v="33"/>
    <x v="5"/>
    <x v="2"/>
    <d v="2025-11-21T12:14:44"/>
    <n v="44"/>
    <n v="4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4"/>
    <x v="31"/>
    <x v="2"/>
    <x v="26"/>
    <d v="2025-11-21T12:14:24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5"/>
    <x v="27"/>
    <x v="6"/>
    <x v="16"/>
    <d v="2025-11-21T12:14:28"/>
    <n v="7"/>
    <n v="7"/>
    <m/>
    <m/>
    <m/>
    <m/>
    <n v="1"/>
    <n v="1"/>
    <n v="2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5"/>
    <x v="27"/>
    <x v="6"/>
    <x v="24"/>
    <d v="2025-11-21T12:14:28"/>
    <n v="5"/>
    <n v="3"/>
    <n v="2"/>
    <n v="1"/>
    <n v="1"/>
    <n v="3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5"/>
    <x v="27"/>
    <x v="6"/>
    <x v="23"/>
    <d v="2025-11-21T12:14:28"/>
    <n v="5"/>
    <n v="2"/>
    <n v="3"/>
    <m/>
    <m/>
    <n v="2"/>
    <n v="3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5"/>
    <x v="27"/>
    <x v="6"/>
    <x v="25"/>
    <d v="2025-11-21T12:14:28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5"/>
    <x v="27"/>
    <x v="6"/>
    <x v="2"/>
    <d v="2025-11-21T12:14:28"/>
    <n v="374"/>
    <n v="37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5"/>
    <x v="27"/>
    <x v="6"/>
    <x v="3"/>
    <d v="2025-11-21T12:14:28"/>
    <n v="69"/>
    <n v="6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5"/>
    <x v="27"/>
    <x v="6"/>
    <x v="4"/>
    <d v="2025-11-21T12:14:28"/>
    <n v="374"/>
    <n v="143"/>
    <n v="23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7"/>
    <x v="33"/>
    <x v="5"/>
    <x v="4"/>
    <d v="2025-11-21T12:14:44"/>
    <n v="44"/>
    <n v="21"/>
    <n v="2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9"/>
    <x v="35"/>
    <x v="10"/>
    <x v="6"/>
    <d v="2025-11-21T12:14:47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9"/>
    <x v="35"/>
    <x v="10"/>
    <x v="1"/>
    <d v="2025-11-21T12:14:47"/>
    <n v="1"/>
    <m/>
    <n v="1"/>
    <m/>
    <m/>
    <m/>
    <n v="1"/>
    <m/>
    <m/>
    <m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9"/>
    <x v="35"/>
    <x v="10"/>
    <x v="2"/>
    <d v="2025-11-21T12:14:47"/>
    <n v="20"/>
    <n v="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9"/>
    <x v="35"/>
    <x v="10"/>
    <x v="3"/>
    <d v="2025-11-21T12:14:47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9"/>
    <x v="35"/>
    <x v="10"/>
    <x v="4"/>
    <d v="2025-11-21T12:14:47"/>
    <n v="20"/>
    <n v="7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9"/>
    <x v="35"/>
    <x v="10"/>
    <x v="5"/>
    <d v="2025-11-21T12:14:47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0"/>
    <x v="36"/>
    <x v="10"/>
    <x v="7"/>
    <d v="2025-11-21T12:14:49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4"/>
    <x v="37"/>
    <x v="10"/>
    <x v="6"/>
    <d v="2025-11-21T12:14:57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4"/>
    <x v="37"/>
    <x v="10"/>
    <x v="7"/>
    <d v="2025-11-21T12:14:57"/>
    <n v="12"/>
    <m/>
    <m/>
    <m/>
    <m/>
    <m/>
    <n v="1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4"/>
    <x v="37"/>
    <x v="10"/>
    <x v="1"/>
    <d v="2025-11-21T12:14:57"/>
    <n v="8"/>
    <m/>
    <m/>
    <m/>
    <m/>
    <m/>
    <n v="1"/>
    <n v="1"/>
    <n v="5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5"/>
    <x v="38"/>
    <x v="2"/>
    <x v="6"/>
    <d v="2025-11-21T12:15:00"/>
    <n v="8"/>
    <m/>
    <m/>
    <m/>
    <n v="2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5"/>
    <x v="38"/>
    <x v="2"/>
    <x v="7"/>
    <d v="2025-11-21T12:15:00"/>
    <n v="40"/>
    <m/>
    <m/>
    <m/>
    <m/>
    <m/>
    <n v="3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5"/>
    <x v="38"/>
    <x v="2"/>
    <x v="0"/>
    <d v="2025-11-21T12:15:00"/>
    <n v="2"/>
    <m/>
    <m/>
    <m/>
    <m/>
    <m/>
    <m/>
    <m/>
    <n v="1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5"/>
    <x v="38"/>
    <x v="2"/>
    <x v="8"/>
    <d v="2025-11-21T12:15:00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5"/>
    <x v="38"/>
    <x v="2"/>
    <x v="1"/>
    <d v="2025-11-21T12:15:00"/>
    <n v="27"/>
    <n v="15"/>
    <n v="12"/>
    <m/>
    <m/>
    <n v="1"/>
    <n v="1"/>
    <n v="3"/>
    <n v="16"/>
    <n v="4"/>
    <n v="1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5"/>
    <x v="27"/>
    <x v="6"/>
    <x v="5"/>
    <d v="2025-11-21T12:14:28"/>
    <n v="69"/>
    <n v="21"/>
    <n v="4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5"/>
    <x v="27"/>
    <x v="6"/>
    <x v="26"/>
    <d v="2025-11-21T12:14:28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6"/>
    <x v="28"/>
    <x v="0"/>
    <x v="23"/>
    <d v="2025-11-21T12:14:31"/>
    <n v="4"/>
    <n v="2"/>
    <n v="2"/>
    <n v="1"/>
    <m/>
    <m/>
    <n v="2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6"/>
    <x v="28"/>
    <x v="0"/>
    <x v="9"/>
    <d v="2025-11-21T12:14:31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6"/>
    <x v="28"/>
    <x v="0"/>
    <x v="2"/>
    <d v="2025-11-21T12:14:31"/>
    <n v="282"/>
    <n v="28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6"/>
    <x v="28"/>
    <x v="0"/>
    <x v="32"/>
    <d v="2025-11-21T12:14:31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6"/>
    <x v="28"/>
    <x v="0"/>
    <x v="4"/>
    <d v="2025-11-21T12:14:31"/>
    <n v="282"/>
    <n v="121"/>
    <n v="16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26"/>
    <x v="28"/>
    <x v="0"/>
    <x v="33"/>
    <d v="2025-11-21T12:14:31"/>
    <n v="6"/>
    <n v="1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5"/>
    <x v="38"/>
    <x v="2"/>
    <x v="2"/>
    <d v="2025-11-21T12:15:00"/>
    <n v="178"/>
    <n v="17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5"/>
    <x v="38"/>
    <x v="2"/>
    <x v="3"/>
    <d v="2025-11-21T12:15:00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5"/>
    <x v="38"/>
    <x v="2"/>
    <x v="4"/>
    <d v="2025-11-21T12:15:00"/>
    <n v="178"/>
    <n v="75"/>
    <n v="10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6"/>
    <x v="39"/>
    <x v="2"/>
    <x v="6"/>
    <d v="2025-11-21T12:15:02"/>
    <n v="18"/>
    <m/>
    <m/>
    <m/>
    <n v="6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6"/>
    <x v="39"/>
    <x v="2"/>
    <x v="7"/>
    <d v="2025-11-21T12:15:02"/>
    <n v="12"/>
    <m/>
    <m/>
    <m/>
    <m/>
    <m/>
    <n v="10"/>
    <n v="2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6"/>
    <x v="39"/>
    <x v="2"/>
    <x v="8"/>
    <d v="2025-11-21T12:15:02"/>
    <n v="2.4"/>
    <n v="0"/>
    <n v="0"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6"/>
    <x v="39"/>
    <x v="2"/>
    <x v="1"/>
    <d v="2025-11-21T12:15:02"/>
    <n v="16"/>
    <n v="11"/>
    <n v="5"/>
    <n v="0"/>
    <n v="0"/>
    <n v="1"/>
    <n v="3"/>
    <n v="6"/>
    <n v="5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6"/>
    <x v="39"/>
    <x v="2"/>
    <x v="2"/>
    <d v="2025-11-21T12:15:02"/>
    <n v="124"/>
    <n v="1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0"/>
    <x v="36"/>
    <x v="10"/>
    <x v="0"/>
    <d v="2025-11-21T12:14:49"/>
    <n v="2"/>
    <m/>
    <m/>
    <m/>
    <m/>
    <m/>
    <m/>
    <m/>
    <n v="2"/>
    <m/>
    <m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0"/>
    <x v="36"/>
    <x v="10"/>
    <x v="8"/>
    <d v="2025-11-21T12:14:49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0"/>
    <x v="36"/>
    <x v="10"/>
    <x v="1"/>
    <d v="2025-11-21T12:14:49"/>
    <n v="5"/>
    <n v="1"/>
    <n v="4"/>
    <m/>
    <m/>
    <n v="1"/>
    <m/>
    <m/>
    <n v="1"/>
    <n v="1"/>
    <n v="2"/>
    <m/>
    <m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1"/>
    <x v="40"/>
    <x v="10"/>
    <x v="6"/>
    <d v="2025-11-21T12:14:52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1"/>
    <x v="40"/>
    <x v="10"/>
    <x v="7"/>
    <d v="2025-11-21T12:14:52"/>
    <n v="8"/>
    <m/>
    <m/>
    <m/>
    <m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1"/>
    <x v="40"/>
    <x v="10"/>
    <x v="8"/>
    <d v="2025-11-21T12:14:52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1"/>
    <x v="40"/>
    <x v="10"/>
    <x v="1"/>
    <d v="2025-11-21T12:14:52"/>
    <n v="7"/>
    <n v="5"/>
    <n v="2"/>
    <m/>
    <m/>
    <n v="1"/>
    <n v="1"/>
    <n v="1"/>
    <n v="2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1"/>
    <x v="40"/>
    <x v="10"/>
    <x v="2"/>
    <d v="2025-11-21T12:14:52"/>
    <n v="20"/>
    <n v="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7"/>
    <x v="41"/>
    <x v="2"/>
    <x v="6"/>
    <d v="2025-11-21T12:15:05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7"/>
    <x v="41"/>
    <x v="2"/>
    <x v="7"/>
    <d v="2025-11-21T12:15:05"/>
    <n v="20"/>
    <m/>
    <m/>
    <m/>
    <m/>
    <m/>
    <n v="1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7"/>
    <x v="41"/>
    <x v="2"/>
    <x v="0"/>
    <d v="2025-11-21T12:15:05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9"/>
    <x v="42"/>
    <x v="2"/>
    <x v="7"/>
    <d v="2025-11-21T12:15:07"/>
    <n v="8"/>
    <m/>
    <m/>
    <m/>
    <m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9"/>
    <x v="42"/>
    <x v="2"/>
    <x v="1"/>
    <d v="2025-11-21T12:15:07"/>
    <n v="4"/>
    <n v="2"/>
    <n v="2"/>
    <m/>
    <m/>
    <m/>
    <m/>
    <m/>
    <n v="3"/>
    <n v="1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9"/>
    <x v="42"/>
    <x v="2"/>
    <x v="2"/>
    <d v="2025-11-21T12:15:07"/>
    <n v="66"/>
    <n v="6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9"/>
    <x v="42"/>
    <x v="2"/>
    <x v="4"/>
    <d v="2025-11-21T12:15:07"/>
    <n v="66"/>
    <n v="26"/>
    <n v="4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22"/>
    <x v="43"/>
    <x v="2"/>
    <x v="7"/>
    <d v="2025-11-21T12:15:10"/>
    <n v="4"/>
    <m/>
    <m/>
    <m/>
    <m/>
    <m/>
    <n v="2"/>
    <n v="2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0"/>
    <x v="29"/>
    <x v="6"/>
    <x v="2"/>
    <d v="2025-11-21T12:14:34"/>
    <n v="378"/>
    <n v="37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0"/>
    <x v="29"/>
    <x v="6"/>
    <x v="3"/>
    <d v="2025-11-21T12:14:34"/>
    <n v="44"/>
    <n v="4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0"/>
    <x v="29"/>
    <x v="6"/>
    <x v="4"/>
    <d v="2025-11-21T12:14:34"/>
    <n v="378"/>
    <n v="148"/>
    <n v="23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0"/>
    <x v="29"/>
    <x v="6"/>
    <x v="5"/>
    <d v="2025-11-21T12:14:34"/>
    <n v="44"/>
    <n v="11"/>
    <n v="3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2"/>
    <x v="34"/>
    <x v="6"/>
    <x v="2"/>
    <d v="2025-11-21T12:14:39"/>
    <n v="61"/>
    <n v="6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2"/>
    <x v="34"/>
    <x v="6"/>
    <x v="3"/>
    <d v="2025-11-21T12:14:39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2"/>
    <x v="34"/>
    <x v="6"/>
    <x v="4"/>
    <d v="2025-11-21T12:14:39"/>
    <n v="61"/>
    <n v="32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2"/>
    <x v="34"/>
    <x v="6"/>
    <x v="5"/>
    <d v="2025-11-21T12:14:39"/>
    <n v="11"/>
    <n v="4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25"/>
    <x v="44"/>
    <x v="8"/>
    <x v="6"/>
    <d v="2025-11-21T12:15:13"/>
    <n v="14"/>
    <m/>
    <m/>
    <m/>
    <n v="8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25"/>
    <x v="44"/>
    <x v="8"/>
    <x v="7"/>
    <d v="2025-11-21T12:15:13"/>
    <n v="4"/>
    <m/>
    <m/>
    <m/>
    <m/>
    <m/>
    <n v="0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25"/>
    <x v="44"/>
    <x v="8"/>
    <x v="0"/>
    <d v="2025-11-21T12:15:13"/>
    <n v="11"/>
    <m/>
    <m/>
    <m/>
    <m/>
    <m/>
    <m/>
    <m/>
    <n v="0"/>
    <m/>
    <n v="8"/>
    <n v="1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27"/>
    <x v="45"/>
    <x v="8"/>
    <x v="6"/>
    <d v="2025-11-21T12:15:15"/>
    <n v="14"/>
    <m/>
    <m/>
    <m/>
    <n v="6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27"/>
    <x v="45"/>
    <x v="8"/>
    <x v="7"/>
    <d v="2025-11-21T12:15:15"/>
    <n v="8"/>
    <m/>
    <m/>
    <m/>
    <m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27"/>
    <x v="45"/>
    <x v="8"/>
    <x v="21"/>
    <d v="2025-11-21T12:15:15"/>
    <n v="4.4000000000000004"/>
    <m/>
    <m/>
    <m/>
    <m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27"/>
    <x v="45"/>
    <x v="8"/>
    <x v="1"/>
    <d v="2025-11-21T12:15:15"/>
    <n v="11"/>
    <n v="7"/>
    <n v="4"/>
    <m/>
    <m/>
    <m/>
    <n v="3"/>
    <n v="4"/>
    <n v="3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27"/>
    <x v="45"/>
    <x v="8"/>
    <x v="23"/>
    <d v="2025-11-21T12:15:15"/>
    <n v="1"/>
    <n v="1"/>
    <m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3"/>
    <x v="46"/>
    <x v="10"/>
    <x v="6"/>
    <d v="2025-11-21T12:14:54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3"/>
    <x v="46"/>
    <x v="10"/>
    <x v="7"/>
    <d v="2025-11-21T12:14:54"/>
    <n v="8"/>
    <m/>
    <m/>
    <m/>
    <m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3"/>
    <x v="46"/>
    <x v="10"/>
    <x v="0"/>
    <d v="2025-11-21T12:14:54"/>
    <n v="1"/>
    <m/>
    <m/>
    <m/>
    <m/>
    <m/>
    <m/>
    <m/>
    <n v="0"/>
    <m/>
    <n v="0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4"/>
    <x v="37"/>
    <x v="10"/>
    <x v="2"/>
    <d v="2025-11-21T12:14:57"/>
    <n v="32"/>
    <n v="3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4"/>
    <x v="37"/>
    <x v="10"/>
    <x v="3"/>
    <d v="2025-11-21T12:14:57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4"/>
    <x v="37"/>
    <x v="10"/>
    <x v="32"/>
    <d v="2025-11-21T12:14:57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4"/>
    <x v="37"/>
    <x v="10"/>
    <x v="4"/>
    <d v="2025-11-21T12:14:57"/>
    <n v="32"/>
    <n v="11"/>
    <n v="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4"/>
    <x v="37"/>
    <x v="10"/>
    <x v="5"/>
    <d v="2025-11-21T12:14:57"/>
    <n v="3"/>
    <m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27"/>
    <x v="45"/>
    <x v="8"/>
    <x v="2"/>
    <d v="2025-11-21T12:15:15"/>
    <n v="31"/>
    <n v="3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27"/>
    <x v="45"/>
    <x v="8"/>
    <x v="3"/>
    <d v="2025-11-21T12:15:15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27"/>
    <x v="45"/>
    <x v="8"/>
    <x v="4"/>
    <d v="2025-11-21T12:15:15"/>
    <n v="31"/>
    <n v="15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28"/>
    <x v="47"/>
    <x v="8"/>
    <x v="6"/>
    <d v="2025-11-21T12:15:18"/>
    <n v="8"/>
    <m/>
    <m/>
    <m/>
    <n v="4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28"/>
    <x v="47"/>
    <x v="8"/>
    <x v="7"/>
    <d v="2025-11-21T12:15:18"/>
    <n v="16"/>
    <m/>
    <m/>
    <m/>
    <m/>
    <m/>
    <n v="10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28"/>
    <x v="47"/>
    <x v="8"/>
    <x v="0"/>
    <d v="2025-11-21T12:15:18"/>
    <n v="2"/>
    <m/>
    <m/>
    <m/>
    <m/>
    <m/>
    <m/>
    <m/>
    <n v="1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28"/>
    <x v="47"/>
    <x v="8"/>
    <x v="1"/>
    <d v="2025-11-21T12:15:18"/>
    <n v="14"/>
    <n v="9"/>
    <n v="5"/>
    <m/>
    <m/>
    <m/>
    <n v="2"/>
    <n v="2"/>
    <n v="5"/>
    <n v="3"/>
    <n v="1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28"/>
    <x v="47"/>
    <x v="8"/>
    <x v="2"/>
    <d v="2025-11-21T12:15:18"/>
    <n v="92"/>
    <n v="9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5"/>
    <x v="32"/>
    <x v="5"/>
    <x v="25"/>
    <d v="2025-11-21T12:14:42"/>
    <n v="2"/>
    <n v="0"/>
    <n v="0"/>
    <n v="0"/>
    <n v="2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5"/>
    <x v="32"/>
    <x v="5"/>
    <x v="2"/>
    <d v="2025-11-21T12:14:42"/>
    <n v="86"/>
    <n v="8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5"/>
    <x v="32"/>
    <x v="5"/>
    <x v="3"/>
    <d v="2025-11-21T12:14:42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5"/>
    <x v="32"/>
    <x v="5"/>
    <x v="4"/>
    <d v="2025-11-21T12:14:42"/>
    <n v="86"/>
    <n v="42"/>
    <n v="4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05"/>
    <x v="32"/>
    <x v="5"/>
    <x v="5"/>
    <d v="2025-11-21T12:14:42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0"/>
    <x v="36"/>
    <x v="10"/>
    <x v="2"/>
    <d v="2025-11-21T12:14:49"/>
    <n v="43"/>
    <n v="4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0"/>
    <x v="36"/>
    <x v="10"/>
    <x v="3"/>
    <d v="2025-11-21T12:14:49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0"/>
    <x v="36"/>
    <x v="10"/>
    <x v="4"/>
    <d v="2025-11-21T12:14:49"/>
    <n v="43"/>
    <n v="22"/>
    <n v="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0"/>
    <x v="48"/>
    <x v="8"/>
    <x v="6"/>
    <d v="2025-11-21T12:15:21"/>
    <n v="8"/>
    <m/>
    <m/>
    <m/>
    <n v="2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0"/>
    <x v="48"/>
    <x v="8"/>
    <x v="7"/>
    <d v="2025-11-21T12:15:21"/>
    <n v="6"/>
    <m/>
    <m/>
    <m/>
    <m/>
    <m/>
    <n v="6"/>
    <m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0"/>
    <x v="48"/>
    <x v="8"/>
    <x v="1"/>
    <d v="2025-11-21T12:15:21"/>
    <n v="7"/>
    <n v="2"/>
    <n v="5"/>
    <m/>
    <m/>
    <m/>
    <n v="1"/>
    <n v="3"/>
    <n v="3"/>
    <n v="0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1"/>
    <x v="49"/>
    <x v="8"/>
    <x v="6"/>
    <d v="2025-11-21T12:15:23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1"/>
    <x v="49"/>
    <x v="8"/>
    <x v="7"/>
    <d v="2025-11-21T12:15:23"/>
    <n v="8"/>
    <m/>
    <m/>
    <m/>
    <m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1"/>
    <x v="49"/>
    <x v="8"/>
    <x v="0"/>
    <d v="2025-11-21T12:15:23"/>
    <n v="3"/>
    <m/>
    <m/>
    <m/>
    <m/>
    <m/>
    <m/>
    <m/>
    <n v="0"/>
    <m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1"/>
    <x v="49"/>
    <x v="8"/>
    <x v="1"/>
    <d v="2025-11-21T12:15:23"/>
    <n v="8"/>
    <n v="0"/>
    <n v="8"/>
    <m/>
    <m/>
    <m/>
    <n v="1"/>
    <n v="1"/>
    <n v="3"/>
    <n v="1"/>
    <n v="0"/>
    <m/>
    <n v="1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1"/>
    <x v="49"/>
    <x v="8"/>
    <x v="2"/>
    <d v="2025-11-21T12:15:23"/>
    <n v="60"/>
    <n v="6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22"/>
    <x v="43"/>
    <x v="2"/>
    <x v="1"/>
    <d v="2025-11-21T12:15:10"/>
    <n v="2"/>
    <n v="1"/>
    <n v="1"/>
    <m/>
    <m/>
    <m/>
    <m/>
    <m/>
    <n v="1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22"/>
    <x v="43"/>
    <x v="2"/>
    <x v="2"/>
    <d v="2025-11-21T12:15:10"/>
    <n v="30"/>
    <n v="3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22"/>
    <x v="43"/>
    <x v="2"/>
    <x v="3"/>
    <d v="2025-11-21T12:15:10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25"/>
    <x v="44"/>
    <x v="8"/>
    <x v="8"/>
    <d v="2025-11-21T12:15:13"/>
    <n v="12"/>
    <n v="0"/>
    <n v="4"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25"/>
    <x v="44"/>
    <x v="8"/>
    <x v="1"/>
    <d v="2025-11-21T12:15:13"/>
    <n v="12"/>
    <n v="7"/>
    <n v="5"/>
    <n v="0"/>
    <n v="1"/>
    <n v="1"/>
    <n v="2"/>
    <n v="2"/>
    <n v="0"/>
    <n v="2"/>
    <n v="0"/>
    <m/>
    <n v="2"/>
    <n v="1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25"/>
    <x v="44"/>
    <x v="8"/>
    <x v="2"/>
    <d v="2025-11-21T12:15:13"/>
    <n v="94"/>
    <n v="9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25"/>
    <x v="44"/>
    <x v="8"/>
    <x v="3"/>
    <d v="2025-11-21T12:15:13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25"/>
    <x v="44"/>
    <x v="8"/>
    <x v="4"/>
    <d v="2025-11-21T12:15:13"/>
    <n v="53"/>
    <n v="28"/>
    <n v="2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0"/>
    <x v="36"/>
    <x v="10"/>
    <x v="5"/>
    <d v="2025-11-21T12:14:49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1"/>
    <x v="40"/>
    <x v="10"/>
    <x v="3"/>
    <d v="2025-11-21T12:14:52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1"/>
    <x v="40"/>
    <x v="10"/>
    <x v="4"/>
    <d v="2025-11-21T12:14:52"/>
    <n v="20"/>
    <n v="10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1"/>
    <x v="40"/>
    <x v="10"/>
    <x v="5"/>
    <d v="2025-11-21T12:14:52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3"/>
    <x v="46"/>
    <x v="10"/>
    <x v="1"/>
    <d v="2025-11-21T12:14:54"/>
    <n v="7"/>
    <n v="6"/>
    <n v="1"/>
    <m/>
    <m/>
    <m/>
    <n v="1"/>
    <n v="1"/>
    <n v="3"/>
    <n v="1"/>
    <n v="0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3"/>
    <x v="46"/>
    <x v="10"/>
    <x v="2"/>
    <d v="2025-11-21T12:14:54"/>
    <n v="86"/>
    <n v="8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3"/>
    <x v="46"/>
    <x v="10"/>
    <x v="3"/>
    <d v="2025-11-21T12:14:54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3"/>
    <x v="46"/>
    <x v="10"/>
    <x v="4"/>
    <d v="2025-11-21T12:14:54"/>
    <n v="86"/>
    <n v="31"/>
    <n v="5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0"/>
    <x v="48"/>
    <x v="8"/>
    <x v="2"/>
    <d v="2025-11-21T12:15:21"/>
    <n v="40"/>
    <n v="4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0"/>
    <x v="48"/>
    <x v="8"/>
    <x v="3"/>
    <d v="2025-11-21T12:15:21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0"/>
    <x v="48"/>
    <x v="8"/>
    <x v="4"/>
    <d v="2025-11-21T12:15:21"/>
    <n v="40"/>
    <n v="22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1"/>
    <x v="49"/>
    <x v="8"/>
    <x v="3"/>
    <d v="2025-11-21T12:15:23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1"/>
    <x v="49"/>
    <x v="8"/>
    <x v="4"/>
    <d v="2025-11-21T12:15:23"/>
    <n v="60"/>
    <n v="27"/>
    <n v="3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1"/>
    <x v="49"/>
    <x v="8"/>
    <x v="5"/>
    <d v="2025-11-21T12:15:23"/>
    <n v="6"/>
    <n v="2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2"/>
    <x v="50"/>
    <x v="8"/>
    <x v="6"/>
    <d v="2025-11-21T12:15:26"/>
    <n v="10"/>
    <m/>
    <m/>
    <m/>
    <n v="6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2"/>
    <x v="50"/>
    <x v="8"/>
    <x v="7"/>
    <d v="2025-11-21T12:15:26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3"/>
    <x v="46"/>
    <x v="10"/>
    <x v="5"/>
    <d v="2025-11-21T12:14:54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3"/>
    <x v="46"/>
    <x v="10"/>
    <x v="26"/>
    <d v="2025-11-21T12:14:54"/>
    <n v="6"/>
    <n v="3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4"/>
    <x v="37"/>
    <x v="10"/>
    <x v="33"/>
    <d v="2025-11-21T12:14:57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5"/>
    <x v="38"/>
    <x v="2"/>
    <x v="5"/>
    <d v="2025-11-21T12:15:00"/>
    <n v="4"/>
    <n v="4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6"/>
    <x v="39"/>
    <x v="2"/>
    <x v="3"/>
    <d v="2025-11-21T12:15:02"/>
    <n v="30"/>
    <n v="3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6"/>
    <x v="39"/>
    <x v="2"/>
    <x v="4"/>
    <d v="2025-11-21T12:15:02"/>
    <n v="124"/>
    <n v="61"/>
    <n v="6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6"/>
    <x v="39"/>
    <x v="2"/>
    <x v="5"/>
    <d v="2025-11-21T12:15:02"/>
    <n v="30"/>
    <n v="7"/>
    <n v="2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6"/>
    <x v="39"/>
    <x v="2"/>
    <x v="26"/>
    <d v="2025-11-21T12:15:02"/>
    <n v="10"/>
    <n v="5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2"/>
    <x v="50"/>
    <x v="8"/>
    <x v="0"/>
    <d v="2025-11-21T12:15:26"/>
    <n v="4"/>
    <m/>
    <m/>
    <m/>
    <m/>
    <m/>
    <m/>
    <m/>
    <n v="2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2"/>
    <x v="50"/>
    <x v="8"/>
    <x v="1"/>
    <d v="2025-11-21T12:15:26"/>
    <n v="9"/>
    <n v="3"/>
    <n v="6"/>
    <m/>
    <m/>
    <m/>
    <n v="3"/>
    <n v="2"/>
    <n v="1"/>
    <m/>
    <n v="2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2"/>
    <x v="50"/>
    <x v="8"/>
    <x v="2"/>
    <d v="2025-11-21T12:15:26"/>
    <n v="95"/>
    <n v="9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3"/>
    <x v="51"/>
    <x v="12"/>
    <x v="2"/>
    <d v="2025-11-21T12:15:28"/>
    <n v="20"/>
    <n v="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3"/>
    <x v="51"/>
    <x v="12"/>
    <x v="3"/>
    <d v="2025-11-21T12:15:28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3"/>
    <x v="51"/>
    <x v="12"/>
    <x v="4"/>
    <d v="2025-11-21T12:15:28"/>
    <n v="20"/>
    <n v="9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3"/>
    <x v="51"/>
    <x v="12"/>
    <x v="5"/>
    <d v="2025-11-21T12:15:28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4"/>
    <x v="52"/>
    <x v="12"/>
    <x v="6"/>
    <d v="2025-11-21T12:15:31"/>
    <n v="8"/>
    <m/>
    <m/>
    <m/>
    <n v="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5"/>
    <x v="53"/>
    <x v="8"/>
    <x v="6"/>
    <d v="2025-11-21T12:15:34"/>
    <n v="12"/>
    <m/>
    <m/>
    <m/>
    <n v="8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5"/>
    <x v="53"/>
    <x v="8"/>
    <x v="7"/>
    <d v="2025-11-21T12:15:34"/>
    <n v="22"/>
    <m/>
    <m/>
    <m/>
    <m/>
    <m/>
    <n v="14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5"/>
    <x v="53"/>
    <x v="8"/>
    <x v="0"/>
    <d v="2025-11-21T12:15:34"/>
    <n v="7"/>
    <m/>
    <m/>
    <m/>
    <m/>
    <m/>
    <m/>
    <m/>
    <n v="4"/>
    <m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5"/>
    <x v="53"/>
    <x v="8"/>
    <x v="8"/>
    <d v="2025-11-21T12:15:34"/>
    <n v="5.6"/>
    <m/>
    <n v="1.6"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5"/>
    <x v="53"/>
    <x v="8"/>
    <x v="13"/>
    <d v="2025-11-21T12:15:34"/>
    <n v="8"/>
    <m/>
    <m/>
    <m/>
    <m/>
    <n v="2"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5"/>
    <x v="53"/>
    <x v="8"/>
    <x v="14"/>
    <d v="2025-11-21T12:15:34"/>
    <n v="8"/>
    <m/>
    <m/>
    <m/>
    <m/>
    <n v="2"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5"/>
    <x v="53"/>
    <x v="8"/>
    <x v="21"/>
    <d v="2025-11-21T12:15:34"/>
    <n v="8.8000000000000007"/>
    <m/>
    <n v="4"/>
    <m/>
    <n v="4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5"/>
    <x v="53"/>
    <x v="8"/>
    <x v="1"/>
    <d v="2025-11-21T12:15:34"/>
    <n v="26"/>
    <n v="8"/>
    <n v="18"/>
    <m/>
    <n v="1"/>
    <n v="2"/>
    <n v="4"/>
    <n v="2"/>
    <n v="7"/>
    <n v="4"/>
    <n v="4"/>
    <m/>
    <n v="1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6"/>
    <x v="39"/>
    <x v="2"/>
    <x v="31"/>
    <d v="2025-11-21T12:15:02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7"/>
    <x v="41"/>
    <x v="2"/>
    <x v="8"/>
    <d v="2025-11-21T12:15:05"/>
    <n v="4.8"/>
    <m/>
    <n v="1.6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7"/>
    <x v="41"/>
    <x v="2"/>
    <x v="1"/>
    <d v="2025-11-21T12:15:05"/>
    <n v="15"/>
    <n v="5"/>
    <n v="10"/>
    <m/>
    <n v="1"/>
    <n v="1"/>
    <m/>
    <n v="2"/>
    <n v="6"/>
    <n v="4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7"/>
    <x v="41"/>
    <x v="2"/>
    <x v="2"/>
    <d v="2025-11-21T12:15:05"/>
    <n v="108"/>
    <n v="10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7"/>
    <x v="41"/>
    <x v="2"/>
    <x v="3"/>
    <d v="2025-11-21T12:15:05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7"/>
    <x v="41"/>
    <x v="2"/>
    <x v="4"/>
    <d v="2025-11-21T12:15:05"/>
    <n v="108"/>
    <n v="51"/>
    <n v="5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7"/>
    <x v="41"/>
    <x v="2"/>
    <x v="5"/>
    <d v="2025-11-21T12:15:05"/>
    <n v="5"/>
    <n v="2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17"/>
    <x v="41"/>
    <x v="2"/>
    <x v="26"/>
    <d v="2025-11-21T12:15:05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5"/>
    <x v="53"/>
    <x v="8"/>
    <x v="16"/>
    <d v="2025-11-21T12:15:34"/>
    <n v="4"/>
    <n v="2"/>
    <n v="2"/>
    <m/>
    <m/>
    <m/>
    <m/>
    <n v="1"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5"/>
    <x v="53"/>
    <x v="8"/>
    <x v="23"/>
    <d v="2025-11-21T12:15:34"/>
    <n v="2"/>
    <n v="2"/>
    <m/>
    <m/>
    <n v="1"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5"/>
    <x v="53"/>
    <x v="8"/>
    <x v="2"/>
    <d v="2025-11-21T12:15:34"/>
    <n v="84"/>
    <n v="8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6"/>
    <x v="54"/>
    <x v="8"/>
    <x v="6"/>
    <d v="2025-11-21T12:15:36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6"/>
    <x v="54"/>
    <x v="8"/>
    <x v="7"/>
    <d v="2025-11-21T12:15:36"/>
    <n v="14"/>
    <m/>
    <m/>
    <m/>
    <m/>
    <m/>
    <n v="6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6"/>
    <x v="54"/>
    <x v="8"/>
    <x v="0"/>
    <d v="2025-11-21T12:15:36"/>
    <n v="2"/>
    <m/>
    <m/>
    <m/>
    <m/>
    <m/>
    <m/>
    <m/>
    <n v="0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6"/>
    <x v="54"/>
    <x v="8"/>
    <x v="1"/>
    <d v="2025-11-21T12:15:36"/>
    <n v="10"/>
    <n v="6"/>
    <n v="4"/>
    <m/>
    <m/>
    <m/>
    <n v="1"/>
    <n v="1"/>
    <n v="3"/>
    <n v="4"/>
    <n v="0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6"/>
    <x v="54"/>
    <x v="8"/>
    <x v="2"/>
    <d v="2025-11-21T12:15:36"/>
    <n v="53"/>
    <n v="5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4"/>
    <x v="52"/>
    <x v="12"/>
    <x v="7"/>
    <d v="2025-11-21T12:15:31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4"/>
    <x v="52"/>
    <x v="12"/>
    <x v="1"/>
    <d v="2025-11-21T12:15:31"/>
    <n v="5"/>
    <n v="3"/>
    <n v="2"/>
    <m/>
    <m/>
    <m/>
    <n v="4"/>
    <m/>
    <n v="1"/>
    <m/>
    <n v="0"/>
    <m/>
    <m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4"/>
    <x v="52"/>
    <x v="12"/>
    <x v="2"/>
    <d v="2025-11-21T12:15:31"/>
    <n v="57"/>
    <n v="5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5"/>
    <x v="53"/>
    <x v="8"/>
    <x v="3"/>
    <d v="2025-11-21T12:15:34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5"/>
    <x v="53"/>
    <x v="8"/>
    <x v="4"/>
    <d v="2025-11-21T12:15:34"/>
    <n v="84"/>
    <n v="32"/>
    <n v="5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5"/>
    <x v="53"/>
    <x v="8"/>
    <x v="5"/>
    <d v="2025-11-21T12:15:34"/>
    <n v="10"/>
    <n v="2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6"/>
    <x v="54"/>
    <x v="8"/>
    <x v="3"/>
    <d v="2025-11-21T12:15:3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6"/>
    <x v="54"/>
    <x v="8"/>
    <x v="4"/>
    <d v="2025-11-21T12:15:36"/>
    <n v="53"/>
    <n v="25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22"/>
    <x v="43"/>
    <x v="2"/>
    <x v="4"/>
    <d v="2025-11-21T12:15:10"/>
    <n v="30"/>
    <n v="15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22"/>
    <x v="43"/>
    <x v="2"/>
    <x v="5"/>
    <d v="2025-11-21T12:15:10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25"/>
    <x v="44"/>
    <x v="8"/>
    <x v="5"/>
    <d v="2025-11-21T12:15:13"/>
    <n v="4"/>
    <m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27"/>
    <x v="45"/>
    <x v="8"/>
    <x v="5"/>
    <d v="2025-11-21T12:15:15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27"/>
    <x v="45"/>
    <x v="8"/>
    <x v="26"/>
    <d v="2025-11-21T12:15:15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28"/>
    <x v="47"/>
    <x v="8"/>
    <x v="3"/>
    <d v="2025-11-21T12:15:18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28"/>
    <x v="47"/>
    <x v="8"/>
    <x v="4"/>
    <d v="2025-11-21T12:15:18"/>
    <n v="92"/>
    <n v="45"/>
    <n v="4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28"/>
    <x v="47"/>
    <x v="8"/>
    <x v="5"/>
    <d v="2025-11-21T12:15:18"/>
    <n v="6"/>
    <n v="1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7"/>
    <x v="55"/>
    <x v="2"/>
    <x v="6"/>
    <d v="2025-11-21T12:15:39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7"/>
    <x v="55"/>
    <x v="2"/>
    <x v="7"/>
    <d v="2025-11-21T12:15:39"/>
    <n v="12"/>
    <m/>
    <m/>
    <m/>
    <m/>
    <m/>
    <n v="2"/>
    <n v="10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7"/>
    <x v="55"/>
    <x v="2"/>
    <x v="0"/>
    <d v="2025-11-21T12:15:39"/>
    <n v="3"/>
    <m/>
    <m/>
    <m/>
    <m/>
    <m/>
    <m/>
    <m/>
    <n v="1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9"/>
    <x v="56"/>
    <x v="2"/>
    <x v="6"/>
    <d v="2025-11-21T12:15:41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9"/>
    <x v="56"/>
    <x v="2"/>
    <x v="7"/>
    <d v="2025-11-21T12:15:41"/>
    <n v="4"/>
    <m/>
    <m/>
    <m/>
    <m/>
    <m/>
    <n v="2"/>
    <n v="2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9"/>
    <x v="56"/>
    <x v="2"/>
    <x v="0"/>
    <d v="2025-11-21T12:15:41"/>
    <n v="2"/>
    <m/>
    <m/>
    <m/>
    <m/>
    <m/>
    <m/>
    <m/>
    <n v="0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9"/>
    <x v="56"/>
    <x v="2"/>
    <x v="1"/>
    <d v="2025-11-21T12:15:41"/>
    <n v="4"/>
    <n v="2"/>
    <n v="2"/>
    <m/>
    <m/>
    <m/>
    <m/>
    <n v="1"/>
    <n v="1"/>
    <n v="1"/>
    <n v="0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9"/>
    <x v="56"/>
    <x v="2"/>
    <x v="2"/>
    <d v="2025-11-21T12:15:41"/>
    <n v="47"/>
    <n v="4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1"/>
    <x v="57"/>
    <x v="12"/>
    <x v="6"/>
    <d v="2025-11-21T12:15:47"/>
    <n v="8"/>
    <m/>
    <m/>
    <m/>
    <n v="6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1"/>
    <x v="57"/>
    <x v="12"/>
    <x v="7"/>
    <d v="2025-11-21T12:15:47"/>
    <n v="10"/>
    <m/>
    <m/>
    <m/>
    <m/>
    <m/>
    <n v="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1"/>
    <x v="57"/>
    <x v="12"/>
    <x v="0"/>
    <d v="2025-11-21T12:15:47"/>
    <n v="2"/>
    <m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2"/>
    <x v="58"/>
    <x v="9"/>
    <x v="7"/>
    <d v="2025-11-21T12:15:49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2"/>
    <x v="58"/>
    <x v="9"/>
    <x v="1"/>
    <d v="2025-11-21T12:15:49"/>
    <n v="3"/>
    <n v="1"/>
    <n v="2"/>
    <m/>
    <m/>
    <m/>
    <m/>
    <m/>
    <n v="1"/>
    <n v="2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2"/>
    <x v="58"/>
    <x v="9"/>
    <x v="2"/>
    <d v="2025-11-21T12:15:49"/>
    <n v="31"/>
    <n v="3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2"/>
    <x v="58"/>
    <x v="9"/>
    <x v="4"/>
    <d v="2025-11-21T12:15:49"/>
    <n v="31"/>
    <n v="13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3"/>
    <x v="59"/>
    <x v="0"/>
    <x v="6"/>
    <d v="2025-11-21T12:15:52"/>
    <n v="14"/>
    <m/>
    <m/>
    <m/>
    <n v="1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1"/>
    <x v="57"/>
    <x v="12"/>
    <x v="8"/>
    <d v="2025-11-21T12:15:47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1"/>
    <x v="57"/>
    <x v="12"/>
    <x v="1"/>
    <d v="2025-11-21T12:15:47"/>
    <n v="12"/>
    <n v="8"/>
    <n v="4"/>
    <m/>
    <m/>
    <n v="1"/>
    <n v="3"/>
    <n v="1"/>
    <n v="1"/>
    <n v="4"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1"/>
    <x v="57"/>
    <x v="12"/>
    <x v="2"/>
    <d v="2025-11-21T12:15:47"/>
    <n v="107"/>
    <n v="10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3"/>
    <x v="59"/>
    <x v="0"/>
    <x v="7"/>
    <d v="2025-11-21T12:15:52"/>
    <n v="18"/>
    <m/>
    <m/>
    <m/>
    <m/>
    <m/>
    <n v="6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3"/>
    <x v="59"/>
    <x v="0"/>
    <x v="8"/>
    <d v="2025-11-21T12:15:52"/>
    <n v="6.4"/>
    <m/>
    <n v="6.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3"/>
    <x v="59"/>
    <x v="0"/>
    <x v="1"/>
    <d v="2025-11-21T12:15:52"/>
    <n v="18"/>
    <n v="8"/>
    <n v="10"/>
    <m/>
    <n v="2"/>
    <m/>
    <n v="6"/>
    <n v="1"/>
    <n v="3"/>
    <n v="6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3"/>
    <x v="59"/>
    <x v="0"/>
    <x v="2"/>
    <d v="2025-11-21T12:15:52"/>
    <n v="107"/>
    <n v="10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3"/>
    <x v="59"/>
    <x v="0"/>
    <x v="3"/>
    <d v="2025-11-21T12:15:52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3"/>
    <x v="59"/>
    <x v="0"/>
    <x v="4"/>
    <d v="2025-11-21T12:15:52"/>
    <n v="107"/>
    <n v="48"/>
    <n v="5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3"/>
    <x v="59"/>
    <x v="0"/>
    <x v="5"/>
    <d v="2025-11-21T12:15:52"/>
    <n v="10"/>
    <n v="3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3"/>
    <x v="59"/>
    <x v="0"/>
    <x v="26"/>
    <d v="2025-11-21T12:15:52"/>
    <n v="9"/>
    <n v="5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4"/>
    <x v="60"/>
    <x v="0"/>
    <x v="6"/>
    <d v="2025-11-21T12:15:54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4"/>
    <x v="60"/>
    <x v="0"/>
    <x v="7"/>
    <d v="2025-11-21T12:15:54"/>
    <n v="12"/>
    <m/>
    <m/>
    <m/>
    <m/>
    <m/>
    <n v="12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4"/>
    <x v="60"/>
    <x v="0"/>
    <x v="0"/>
    <d v="2025-11-21T12:15:54"/>
    <n v="3"/>
    <m/>
    <m/>
    <m/>
    <m/>
    <m/>
    <m/>
    <m/>
    <n v="1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4"/>
    <x v="60"/>
    <x v="0"/>
    <x v="1"/>
    <d v="2025-11-21T12:15:54"/>
    <n v="11"/>
    <n v="3"/>
    <n v="8"/>
    <m/>
    <m/>
    <m/>
    <n v="2"/>
    <n v="1"/>
    <n v="6"/>
    <n v="0"/>
    <n v="1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4"/>
    <x v="60"/>
    <x v="0"/>
    <x v="2"/>
    <d v="2025-11-21T12:15:54"/>
    <n v="62"/>
    <n v="6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0"/>
    <x v="48"/>
    <x v="8"/>
    <x v="5"/>
    <d v="2025-11-21T12:15:21"/>
    <n v="10"/>
    <n v="4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2"/>
    <x v="50"/>
    <x v="8"/>
    <x v="3"/>
    <d v="2025-11-21T12:15:26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2"/>
    <x v="50"/>
    <x v="8"/>
    <x v="4"/>
    <d v="2025-11-21T12:15:26"/>
    <n v="95"/>
    <n v="45"/>
    <n v="5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2"/>
    <x v="50"/>
    <x v="8"/>
    <x v="5"/>
    <d v="2025-11-21T12:15:26"/>
    <n v="9"/>
    <n v="3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4"/>
    <x v="52"/>
    <x v="12"/>
    <x v="3"/>
    <d v="2025-11-21T12:15:31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4"/>
    <x v="52"/>
    <x v="12"/>
    <x v="4"/>
    <d v="2025-11-21T12:15:31"/>
    <n v="57"/>
    <n v="29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4"/>
    <x v="52"/>
    <x v="12"/>
    <x v="5"/>
    <d v="2025-11-21T12:15:31"/>
    <n v="7"/>
    <n v="4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4"/>
    <x v="52"/>
    <x v="12"/>
    <x v="26"/>
    <d v="2025-11-21T12:15:31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7"/>
    <x v="61"/>
    <x v="0"/>
    <x v="6"/>
    <d v="2025-11-21T12:16:02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7"/>
    <x v="61"/>
    <x v="0"/>
    <x v="7"/>
    <d v="2025-11-21T12:16:02"/>
    <n v="17"/>
    <m/>
    <m/>
    <m/>
    <m/>
    <m/>
    <n v="6"/>
    <n v="1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7"/>
    <x v="61"/>
    <x v="0"/>
    <x v="0"/>
    <d v="2025-11-21T12:16:02"/>
    <n v="4"/>
    <m/>
    <m/>
    <m/>
    <m/>
    <m/>
    <m/>
    <m/>
    <n v="1"/>
    <m/>
    <n v="2"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8"/>
    <x v="62"/>
    <x v="0"/>
    <x v="6"/>
    <d v="2025-11-21T12:16:05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8"/>
    <x v="62"/>
    <x v="0"/>
    <x v="7"/>
    <d v="2025-11-21T12:16:05"/>
    <n v="22"/>
    <m/>
    <m/>
    <m/>
    <m/>
    <m/>
    <n v="8"/>
    <n v="1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8"/>
    <x v="62"/>
    <x v="0"/>
    <x v="0"/>
    <d v="2025-11-21T12:16:05"/>
    <n v="3"/>
    <m/>
    <m/>
    <m/>
    <m/>
    <m/>
    <m/>
    <m/>
    <n v="0"/>
    <m/>
    <n v="2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8"/>
    <x v="62"/>
    <x v="0"/>
    <x v="1"/>
    <d v="2025-11-21T12:16:05"/>
    <n v="16"/>
    <n v="11"/>
    <n v="5"/>
    <m/>
    <m/>
    <m/>
    <n v="2"/>
    <n v="1"/>
    <n v="4"/>
    <n v="7"/>
    <n v="0"/>
    <m/>
    <n v="1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8"/>
    <x v="62"/>
    <x v="0"/>
    <x v="2"/>
    <d v="2025-11-21T12:16:05"/>
    <n v="58"/>
    <n v="5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5"/>
    <x v="63"/>
    <x v="0"/>
    <x v="6"/>
    <d v="2025-11-21T12:15:57"/>
    <n v="8"/>
    <m/>
    <m/>
    <m/>
    <n v="4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5"/>
    <x v="63"/>
    <x v="0"/>
    <x v="7"/>
    <d v="2025-11-21T12:15:57"/>
    <n v="20"/>
    <m/>
    <m/>
    <m/>
    <m/>
    <m/>
    <n v="8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5"/>
    <x v="63"/>
    <x v="0"/>
    <x v="0"/>
    <d v="2025-11-21T12:15:57"/>
    <n v="4"/>
    <m/>
    <m/>
    <m/>
    <m/>
    <m/>
    <m/>
    <m/>
    <n v="2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6"/>
    <x v="64"/>
    <x v="0"/>
    <x v="7"/>
    <d v="2025-11-21T12:16:00"/>
    <n v="2"/>
    <m/>
    <m/>
    <m/>
    <m/>
    <m/>
    <n v="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6"/>
    <x v="64"/>
    <x v="0"/>
    <x v="1"/>
    <d v="2025-11-21T12:16:00"/>
    <n v="1"/>
    <n v="0"/>
    <n v="1"/>
    <n v="0"/>
    <n v="0"/>
    <n v="0"/>
    <n v="0"/>
    <n v="0"/>
    <n v="0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6"/>
    <x v="64"/>
    <x v="0"/>
    <x v="2"/>
    <d v="2025-11-21T12:16:00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6"/>
    <x v="64"/>
    <x v="0"/>
    <x v="3"/>
    <d v="2025-11-21T12:16:00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6"/>
    <x v="64"/>
    <x v="0"/>
    <x v="4"/>
    <d v="2025-11-21T12:16:00"/>
    <n v="11"/>
    <n v="7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2"/>
    <x v="65"/>
    <x v="13"/>
    <x v="7"/>
    <d v="2025-11-21T12:16:15"/>
    <n v="8"/>
    <m/>
    <m/>
    <m/>
    <m/>
    <m/>
    <n v="6"/>
    <n v="2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2"/>
    <x v="65"/>
    <x v="13"/>
    <x v="0"/>
    <d v="2025-11-21T12:16:15"/>
    <n v="3"/>
    <m/>
    <m/>
    <m/>
    <m/>
    <m/>
    <m/>
    <m/>
    <n v="0"/>
    <m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2"/>
    <x v="65"/>
    <x v="13"/>
    <x v="13"/>
    <d v="2025-11-21T12:16:15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3"/>
    <x v="66"/>
    <x v="13"/>
    <x v="6"/>
    <d v="2025-11-21T12:16:18"/>
    <n v="12"/>
    <m/>
    <m/>
    <m/>
    <n v="1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3"/>
    <x v="66"/>
    <x v="13"/>
    <x v="7"/>
    <d v="2025-11-21T12:16:18"/>
    <n v="26"/>
    <m/>
    <m/>
    <m/>
    <m/>
    <m/>
    <n v="14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3"/>
    <x v="66"/>
    <x v="13"/>
    <x v="0"/>
    <d v="2025-11-21T12:16:18"/>
    <n v="5"/>
    <m/>
    <m/>
    <m/>
    <m/>
    <m/>
    <m/>
    <m/>
    <n v="4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3"/>
    <x v="66"/>
    <x v="13"/>
    <x v="8"/>
    <d v="2025-11-21T12:16:18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3"/>
    <x v="66"/>
    <x v="13"/>
    <x v="1"/>
    <d v="2025-11-21T12:16:18"/>
    <n v="27"/>
    <n v="12"/>
    <n v="15"/>
    <m/>
    <m/>
    <n v="3"/>
    <n v="6"/>
    <m/>
    <n v="7"/>
    <n v="6"/>
    <n v="4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4"/>
    <x v="67"/>
    <x v="13"/>
    <x v="7"/>
    <d v="2025-11-21T12:16:21"/>
    <n v="6"/>
    <m/>
    <m/>
    <m/>
    <m/>
    <m/>
    <n v="2"/>
    <n v="4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4"/>
    <x v="67"/>
    <x v="13"/>
    <x v="0"/>
    <d v="2025-11-21T12:16:21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4"/>
    <x v="67"/>
    <x v="13"/>
    <x v="8"/>
    <d v="2025-11-21T12:16:21"/>
    <n v="0.9"/>
    <m/>
    <m/>
    <n v="0.9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5"/>
    <x v="68"/>
    <x v="13"/>
    <x v="18"/>
    <d v="2025-11-21T12:16:23"/>
    <n v="2"/>
    <n v="2"/>
    <m/>
    <m/>
    <m/>
    <m/>
    <m/>
    <m/>
    <n v="1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5"/>
    <x v="68"/>
    <x v="13"/>
    <x v="6"/>
    <d v="2025-11-21T12:16:23"/>
    <n v="12"/>
    <m/>
    <m/>
    <m/>
    <n v="4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5"/>
    <x v="68"/>
    <x v="13"/>
    <x v="7"/>
    <d v="2025-11-21T12:16:23"/>
    <n v="30"/>
    <m/>
    <m/>
    <m/>
    <m/>
    <m/>
    <n v="18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5"/>
    <x v="68"/>
    <x v="13"/>
    <x v="0"/>
    <d v="2025-11-21T12:16:23"/>
    <n v="5"/>
    <m/>
    <m/>
    <m/>
    <m/>
    <m/>
    <m/>
    <m/>
    <n v="5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5"/>
    <x v="68"/>
    <x v="13"/>
    <x v="8"/>
    <d v="2025-11-21T12:16:23"/>
    <n v="8.8000000000000007"/>
    <m/>
    <m/>
    <n v="8.800000000000000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6"/>
    <x v="54"/>
    <x v="8"/>
    <x v="5"/>
    <d v="2025-11-21T12:15:36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7"/>
    <x v="55"/>
    <x v="2"/>
    <x v="8"/>
    <d v="2025-11-21T12:15:39"/>
    <n v="3.2"/>
    <m/>
    <n v="3.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7"/>
    <x v="55"/>
    <x v="2"/>
    <x v="1"/>
    <d v="2025-11-21T12:15:39"/>
    <n v="9"/>
    <n v="2"/>
    <n v="7"/>
    <m/>
    <n v="1"/>
    <m/>
    <m/>
    <n v="1"/>
    <n v="1"/>
    <n v="4"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7"/>
    <x v="55"/>
    <x v="2"/>
    <x v="2"/>
    <d v="2025-11-21T12:15:39"/>
    <n v="126"/>
    <n v="12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7"/>
    <x v="55"/>
    <x v="2"/>
    <x v="3"/>
    <d v="2025-11-21T12:15:39"/>
    <n v="21"/>
    <n v="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7"/>
    <x v="55"/>
    <x v="2"/>
    <x v="4"/>
    <d v="2025-11-21T12:15:39"/>
    <n v="126"/>
    <n v="61"/>
    <n v="6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7"/>
    <x v="55"/>
    <x v="2"/>
    <x v="5"/>
    <d v="2025-11-21T12:15:39"/>
    <n v="21"/>
    <n v="10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9"/>
    <x v="56"/>
    <x v="2"/>
    <x v="3"/>
    <d v="2025-11-21T12:15:41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5"/>
    <x v="68"/>
    <x v="13"/>
    <x v="1"/>
    <d v="2025-11-21T12:16:23"/>
    <n v="29"/>
    <n v="10"/>
    <n v="19"/>
    <m/>
    <m/>
    <n v="3"/>
    <n v="2"/>
    <n v="4"/>
    <n v="9"/>
    <n v="6"/>
    <n v="5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5"/>
    <x v="68"/>
    <x v="13"/>
    <x v="9"/>
    <d v="2025-11-21T12:16:23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5"/>
    <x v="68"/>
    <x v="13"/>
    <x v="2"/>
    <d v="2025-11-21T12:16:23"/>
    <n v="74"/>
    <n v="7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6"/>
    <x v="69"/>
    <x v="13"/>
    <x v="6"/>
    <d v="2025-11-21T12:16:26"/>
    <n v="12"/>
    <m/>
    <m/>
    <m/>
    <n v="6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6"/>
    <x v="69"/>
    <x v="13"/>
    <x v="7"/>
    <d v="2025-11-21T12:16:26"/>
    <n v="8"/>
    <m/>
    <m/>
    <m/>
    <m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6"/>
    <x v="69"/>
    <x v="13"/>
    <x v="0"/>
    <d v="2025-11-21T12:16:26"/>
    <n v="2"/>
    <m/>
    <m/>
    <m/>
    <m/>
    <m/>
    <m/>
    <m/>
    <n v="1"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6"/>
    <x v="69"/>
    <x v="13"/>
    <x v="8"/>
    <d v="2025-11-21T12:16:26"/>
    <n v="8"/>
    <m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6"/>
    <x v="69"/>
    <x v="13"/>
    <x v="13"/>
    <d v="2025-11-21T12:16:26"/>
    <n v="6"/>
    <m/>
    <m/>
    <m/>
    <m/>
    <n v="4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9"/>
    <x v="56"/>
    <x v="2"/>
    <x v="4"/>
    <d v="2025-11-21T12:15:41"/>
    <n v="47"/>
    <n v="21"/>
    <n v="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39"/>
    <x v="56"/>
    <x v="2"/>
    <x v="5"/>
    <d v="2025-11-21T12:15:41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0"/>
    <x v="70"/>
    <x v="9"/>
    <x v="2"/>
    <d v="2025-11-21T12:15:44"/>
    <n v="62"/>
    <n v="6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0"/>
    <x v="70"/>
    <x v="9"/>
    <x v="4"/>
    <d v="2025-11-21T12:15:44"/>
    <n v="62"/>
    <n v="33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1"/>
    <x v="57"/>
    <x v="12"/>
    <x v="3"/>
    <d v="2025-11-21T12:15:47"/>
    <n v="12"/>
    <n v="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1"/>
    <x v="57"/>
    <x v="12"/>
    <x v="4"/>
    <d v="2025-11-21T12:15:47"/>
    <n v="107"/>
    <n v="50"/>
    <n v="5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1"/>
    <x v="57"/>
    <x v="12"/>
    <x v="5"/>
    <d v="2025-11-21T12:15:47"/>
    <n v="12"/>
    <n v="4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1"/>
    <x v="57"/>
    <x v="12"/>
    <x v="26"/>
    <d v="2025-11-21T12:15:47"/>
    <n v="9"/>
    <n v="6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9"/>
    <x v="0"/>
    <x v="0"/>
    <x v="7"/>
    <d v="2025-11-21T12:16:08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9"/>
    <x v="0"/>
    <x v="0"/>
    <x v="0"/>
    <d v="2025-11-21T12:16:08"/>
    <n v="2"/>
    <m/>
    <m/>
    <m/>
    <m/>
    <m/>
    <m/>
    <m/>
    <n v="0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9"/>
    <x v="0"/>
    <x v="0"/>
    <x v="8"/>
    <d v="2025-11-21T12:16:08"/>
    <n v="3.2"/>
    <n v="3.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0"/>
    <x v="1"/>
    <x v="1"/>
    <x v="6"/>
    <d v="2025-11-21T12:16:10"/>
    <n v="12"/>
    <m/>
    <m/>
    <m/>
    <n v="4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0"/>
    <x v="1"/>
    <x v="1"/>
    <x v="7"/>
    <d v="2025-11-21T12:16:10"/>
    <n v="20"/>
    <m/>
    <m/>
    <m/>
    <m/>
    <m/>
    <n v="10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0"/>
    <x v="1"/>
    <x v="1"/>
    <x v="0"/>
    <d v="2025-11-21T12:16:10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0"/>
    <x v="1"/>
    <x v="1"/>
    <x v="8"/>
    <d v="2025-11-21T12:16:10"/>
    <n v="7.2"/>
    <m/>
    <m/>
    <n v="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0"/>
    <x v="1"/>
    <x v="1"/>
    <x v="1"/>
    <d v="2025-11-21T12:16:10"/>
    <n v="20"/>
    <n v="8"/>
    <n v="12"/>
    <m/>
    <m/>
    <n v="3"/>
    <n v="2"/>
    <n v="4"/>
    <n v="5"/>
    <n v="5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6"/>
    <x v="69"/>
    <x v="13"/>
    <x v="14"/>
    <d v="2025-11-21T12:16:26"/>
    <n v="6"/>
    <m/>
    <m/>
    <m/>
    <m/>
    <n v="4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6"/>
    <x v="69"/>
    <x v="13"/>
    <x v="10"/>
    <d v="2025-11-21T12:16:26"/>
    <n v="4.4000000000000004"/>
    <m/>
    <n v="4.400000000000000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6"/>
    <x v="69"/>
    <x v="13"/>
    <x v="1"/>
    <d v="2025-11-21T12:16:26"/>
    <n v="14"/>
    <n v="5"/>
    <n v="9"/>
    <m/>
    <n v="2"/>
    <m/>
    <n v="3"/>
    <n v="3"/>
    <n v="3"/>
    <n v="1"/>
    <n v="1"/>
    <m/>
    <m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7"/>
    <x v="71"/>
    <x v="13"/>
    <x v="6"/>
    <d v="2025-11-21T12:16:28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7"/>
    <x v="71"/>
    <x v="13"/>
    <x v="7"/>
    <d v="2025-11-21T12:16:28"/>
    <n v="12"/>
    <m/>
    <m/>
    <m/>
    <m/>
    <m/>
    <n v="1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7"/>
    <x v="71"/>
    <x v="13"/>
    <x v="1"/>
    <d v="2025-11-21T12:16:28"/>
    <n v="7"/>
    <n v="3"/>
    <n v="4"/>
    <m/>
    <m/>
    <m/>
    <n v="1"/>
    <m/>
    <n v="5"/>
    <n v="1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7"/>
    <x v="71"/>
    <x v="13"/>
    <x v="2"/>
    <d v="2025-11-21T12:16:28"/>
    <n v="70"/>
    <n v="7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7"/>
    <x v="71"/>
    <x v="13"/>
    <x v="3"/>
    <d v="2025-11-21T12:16:28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8"/>
    <x v="72"/>
    <x v="13"/>
    <x v="6"/>
    <d v="2025-11-21T12:16:31"/>
    <n v="20"/>
    <m/>
    <m/>
    <m/>
    <n v="14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8"/>
    <x v="72"/>
    <x v="13"/>
    <x v="7"/>
    <d v="2025-11-21T12:16:31"/>
    <n v="72"/>
    <m/>
    <m/>
    <m/>
    <m/>
    <m/>
    <n v="32"/>
    <n v="4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8"/>
    <x v="72"/>
    <x v="13"/>
    <x v="0"/>
    <d v="2025-11-21T12:16:31"/>
    <n v="7"/>
    <m/>
    <m/>
    <m/>
    <m/>
    <m/>
    <m/>
    <m/>
    <n v="2"/>
    <m/>
    <m/>
    <n v="1"/>
    <n v="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9"/>
    <x v="73"/>
    <x v="12"/>
    <x v="7"/>
    <d v="2025-11-21T12:16:34"/>
    <n v="14"/>
    <m/>
    <m/>
    <m/>
    <m/>
    <m/>
    <m/>
    <n v="1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9"/>
    <x v="73"/>
    <x v="12"/>
    <x v="8"/>
    <d v="2025-11-21T12:16:34"/>
    <n v="1.6"/>
    <m/>
    <m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9"/>
    <x v="73"/>
    <x v="12"/>
    <x v="1"/>
    <d v="2025-11-21T12:16:34"/>
    <n v="8"/>
    <n v="4"/>
    <n v="4"/>
    <m/>
    <m/>
    <n v="1"/>
    <m/>
    <m/>
    <m/>
    <n v="7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9"/>
    <x v="73"/>
    <x v="12"/>
    <x v="2"/>
    <d v="2025-11-21T12:16:34"/>
    <n v="75"/>
    <n v="7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9"/>
    <x v="73"/>
    <x v="12"/>
    <x v="32"/>
    <d v="2025-11-21T12:16:34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3"/>
    <x v="59"/>
    <x v="0"/>
    <x v="31"/>
    <d v="2025-11-21T12:15:52"/>
    <n v="2"/>
    <n v="0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4"/>
    <x v="60"/>
    <x v="0"/>
    <x v="3"/>
    <d v="2025-11-21T12:15:54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4"/>
    <x v="60"/>
    <x v="0"/>
    <x v="4"/>
    <d v="2025-11-21T12:15:54"/>
    <n v="62"/>
    <n v="30"/>
    <n v="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4"/>
    <x v="60"/>
    <x v="0"/>
    <x v="5"/>
    <d v="2025-11-21T12:15:54"/>
    <n v="7"/>
    <n v="2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5"/>
    <x v="63"/>
    <x v="0"/>
    <x v="10"/>
    <d v="2025-11-21T12:15:57"/>
    <n v="4.4000000000000004"/>
    <m/>
    <m/>
    <m/>
    <n v="4.400000000000000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5"/>
    <x v="63"/>
    <x v="0"/>
    <x v="1"/>
    <d v="2025-11-21T12:15:57"/>
    <n v="18"/>
    <n v="9"/>
    <n v="9"/>
    <m/>
    <m/>
    <m/>
    <n v="3"/>
    <n v="2"/>
    <n v="4"/>
    <n v="6"/>
    <n v="2"/>
    <m/>
    <n v="1"/>
    <n v="0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5"/>
    <x v="63"/>
    <x v="0"/>
    <x v="2"/>
    <d v="2025-11-21T12:15:57"/>
    <n v="51"/>
    <n v="5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5"/>
    <x v="63"/>
    <x v="0"/>
    <x v="3"/>
    <d v="2025-11-21T12:15:57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22"/>
    <x v="74"/>
    <x v="2"/>
    <x v="6"/>
    <d v="2025-11-21T12:18:55"/>
    <n v="70"/>
    <m/>
    <m/>
    <m/>
    <n v="42"/>
    <n v="2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22"/>
    <x v="74"/>
    <x v="2"/>
    <x v="7"/>
    <d v="2025-11-21T12:18:55"/>
    <n v="131"/>
    <m/>
    <m/>
    <m/>
    <m/>
    <m/>
    <n v="74"/>
    <n v="56"/>
    <n v="1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22"/>
    <x v="74"/>
    <x v="2"/>
    <x v="0"/>
    <d v="2025-11-21T12:18:55"/>
    <n v="16"/>
    <m/>
    <m/>
    <m/>
    <m/>
    <m/>
    <m/>
    <m/>
    <n v="10"/>
    <m/>
    <n v="0"/>
    <n v="3"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23"/>
    <x v="75"/>
    <x v="2"/>
    <x v="6"/>
    <d v="2025-11-21T12:18:58"/>
    <n v="40"/>
    <m/>
    <m/>
    <m/>
    <n v="24"/>
    <n v="1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23"/>
    <x v="75"/>
    <x v="2"/>
    <x v="7"/>
    <d v="2025-11-21T12:18:58"/>
    <n v="76"/>
    <m/>
    <m/>
    <m/>
    <m/>
    <m/>
    <n v="46"/>
    <n v="3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23"/>
    <x v="75"/>
    <x v="2"/>
    <x v="0"/>
    <d v="2025-11-21T12:18:58"/>
    <n v="14"/>
    <m/>
    <m/>
    <m/>
    <m/>
    <m/>
    <m/>
    <m/>
    <n v="9"/>
    <m/>
    <n v="2"/>
    <m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23"/>
    <x v="75"/>
    <x v="2"/>
    <x v="8"/>
    <d v="2025-11-21T12:18:58"/>
    <n v="11.2"/>
    <m/>
    <n v="4"/>
    <n v="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23"/>
    <x v="75"/>
    <x v="2"/>
    <x v="13"/>
    <d v="2025-11-21T12:18:58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5"/>
    <x v="63"/>
    <x v="0"/>
    <x v="4"/>
    <d v="2025-11-21T12:15:57"/>
    <n v="51"/>
    <n v="24"/>
    <n v="2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5"/>
    <x v="63"/>
    <x v="0"/>
    <x v="5"/>
    <d v="2025-11-21T12:15:57"/>
    <n v="8"/>
    <n v="4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6"/>
    <x v="64"/>
    <x v="0"/>
    <x v="5"/>
    <d v="2025-11-21T12:16:00"/>
    <n v="5"/>
    <n v="3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7"/>
    <x v="61"/>
    <x v="0"/>
    <x v="8"/>
    <d v="2025-11-21T12:16:02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7"/>
    <x v="61"/>
    <x v="0"/>
    <x v="1"/>
    <d v="2025-11-21T12:16:02"/>
    <n v="15"/>
    <n v="5"/>
    <n v="10"/>
    <m/>
    <m/>
    <n v="1"/>
    <n v="1"/>
    <n v="1"/>
    <n v="3"/>
    <n v="6"/>
    <n v="1"/>
    <m/>
    <n v="1"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7"/>
    <x v="61"/>
    <x v="0"/>
    <x v="2"/>
    <d v="2025-11-21T12:16:02"/>
    <n v="35"/>
    <n v="3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7"/>
    <x v="61"/>
    <x v="0"/>
    <x v="3"/>
    <d v="2025-11-21T12:16:02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7"/>
    <x v="61"/>
    <x v="0"/>
    <x v="4"/>
    <d v="2025-11-21T12:16:02"/>
    <n v="35"/>
    <n v="15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0"/>
    <x v="76"/>
    <x v="12"/>
    <x v="6"/>
    <d v="2025-11-21T12:16:36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0"/>
    <x v="76"/>
    <x v="12"/>
    <x v="7"/>
    <d v="2025-11-21T12:16:36"/>
    <n v="16"/>
    <m/>
    <m/>
    <m/>
    <m/>
    <m/>
    <n v="6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0"/>
    <x v="76"/>
    <x v="12"/>
    <x v="0"/>
    <d v="2025-11-21T12:16:36"/>
    <n v="4"/>
    <m/>
    <m/>
    <m/>
    <m/>
    <m/>
    <m/>
    <m/>
    <n v="3"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1"/>
    <x v="77"/>
    <x v="12"/>
    <x v="6"/>
    <d v="2025-11-21T12:16:39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1"/>
    <x v="77"/>
    <x v="12"/>
    <x v="1"/>
    <d v="2025-11-21T12:16:39"/>
    <n v="1"/>
    <m/>
    <n v="1"/>
    <m/>
    <m/>
    <m/>
    <n v="1"/>
    <m/>
    <m/>
    <m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1"/>
    <x v="77"/>
    <x v="12"/>
    <x v="2"/>
    <d v="2025-11-21T12:16:39"/>
    <n v="43"/>
    <n v="4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1"/>
    <x v="77"/>
    <x v="12"/>
    <x v="3"/>
    <d v="2025-11-21T12:16:39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1"/>
    <x v="77"/>
    <x v="12"/>
    <x v="4"/>
    <d v="2025-11-21T12:16:39"/>
    <n v="43"/>
    <n v="17"/>
    <n v="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7"/>
    <x v="61"/>
    <x v="0"/>
    <x v="5"/>
    <d v="2025-11-21T12:16:02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8"/>
    <x v="62"/>
    <x v="0"/>
    <x v="3"/>
    <d v="2025-11-21T12:16:05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8"/>
    <x v="62"/>
    <x v="0"/>
    <x v="4"/>
    <d v="2025-11-21T12:16:05"/>
    <n v="58"/>
    <n v="34"/>
    <n v="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8"/>
    <x v="62"/>
    <x v="0"/>
    <x v="5"/>
    <d v="2025-11-21T12:16:05"/>
    <n v="10"/>
    <n v="5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9"/>
    <x v="0"/>
    <x v="0"/>
    <x v="1"/>
    <d v="2025-11-21T12:16:08"/>
    <n v="3"/>
    <n v="1"/>
    <n v="2"/>
    <n v="1"/>
    <m/>
    <m/>
    <m/>
    <m/>
    <n v="1"/>
    <m/>
    <n v="0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9"/>
    <x v="0"/>
    <x v="0"/>
    <x v="2"/>
    <d v="2025-11-21T12:16:08"/>
    <n v="21"/>
    <n v="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9"/>
    <x v="0"/>
    <x v="0"/>
    <x v="3"/>
    <d v="2025-11-21T12:16:08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9"/>
    <x v="0"/>
    <x v="0"/>
    <x v="4"/>
    <d v="2025-11-21T12:16:08"/>
    <n v="21"/>
    <n v="9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366"/>
    <x v="78"/>
    <x v="0"/>
    <x v="11"/>
    <d v="2025-11-21T12:19:05"/>
    <n v="63.2"/>
    <n v="5.6"/>
    <n v="17.600000000000001"/>
    <n v="7.2"/>
    <n v="11.2"/>
    <n v="21.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366"/>
    <x v="78"/>
    <x v="0"/>
    <x v="18"/>
    <d v="2025-11-21T12:19:05"/>
    <n v="4"/>
    <n v="4"/>
    <n v="0"/>
    <m/>
    <m/>
    <m/>
    <m/>
    <m/>
    <n v="1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366"/>
    <x v="78"/>
    <x v="0"/>
    <x v="12"/>
    <d v="2025-11-21T12:19:05"/>
    <n v="19"/>
    <n v="13"/>
    <n v="6"/>
    <n v="2"/>
    <n v="5"/>
    <n v="2"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367"/>
    <x v="79"/>
    <x v="2"/>
    <x v="6"/>
    <d v="2025-11-21T12:19:08"/>
    <n v="24"/>
    <m/>
    <m/>
    <m/>
    <n v="14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367"/>
    <x v="79"/>
    <x v="2"/>
    <x v="7"/>
    <d v="2025-11-21T12:19:08"/>
    <n v="49"/>
    <m/>
    <m/>
    <m/>
    <m/>
    <m/>
    <n v="24"/>
    <n v="22"/>
    <m/>
    <m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367"/>
    <x v="79"/>
    <x v="2"/>
    <x v="0"/>
    <d v="2025-11-21T12:19:08"/>
    <n v="11"/>
    <m/>
    <m/>
    <m/>
    <m/>
    <m/>
    <m/>
    <m/>
    <n v="7"/>
    <m/>
    <n v="2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367"/>
    <x v="79"/>
    <x v="2"/>
    <x v="8"/>
    <d v="2025-11-21T12:19:08"/>
    <n v="10.4"/>
    <m/>
    <m/>
    <n v="10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367"/>
    <x v="79"/>
    <x v="2"/>
    <x v="10"/>
    <d v="2025-11-21T12:19:08"/>
    <n v="2.8"/>
    <m/>
    <m/>
    <m/>
    <n v="2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49"/>
    <x v="0"/>
    <x v="0"/>
    <x v="5"/>
    <d v="2025-11-21T12:16:08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0"/>
    <x v="1"/>
    <x v="1"/>
    <x v="2"/>
    <d v="2025-11-21T12:16:10"/>
    <n v="245"/>
    <n v="24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0"/>
    <x v="1"/>
    <x v="1"/>
    <x v="3"/>
    <d v="2025-11-21T12:16:10"/>
    <n v="24"/>
    <n v="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0"/>
    <x v="1"/>
    <x v="1"/>
    <x v="4"/>
    <d v="2025-11-21T12:16:10"/>
    <n v="245"/>
    <n v="111"/>
    <n v="13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0"/>
    <x v="1"/>
    <x v="1"/>
    <x v="5"/>
    <d v="2025-11-21T12:16:10"/>
    <n v="24"/>
    <n v="11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1"/>
    <x v="2"/>
    <x v="1"/>
    <x v="6"/>
    <d v="2025-11-21T12:16:13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1"/>
    <x v="2"/>
    <x v="1"/>
    <x v="7"/>
    <d v="2025-11-21T12:16:13"/>
    <n v="8"/>
    <m/>
    <m/>
    <m/>
    <m/>
    <m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1"/>
    <x v="2"/>
    <x v="1"/>
    <x v="0"/>
    <d v="2025-11-21T12:16:13"/>
    <n v="1"/>
    <m/>
    <m/>
    <m/>
    <m/>
    <m/>
    <m/>
    <m/>
    <n v="0"/>
    <m/>
    <n v="0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02"/>
    <x v="80"/>
    <x v="6"/>
    <x v="18"/>
    <d v="2025-11-21T12:19:11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02"/>
    <x v="80"/>
    <x v="6"/>
    <x v="6"/>
    <d v="2025-11-21T12:19:11"/>
    <n v="54"/>
    <m/>
    <m/>
    <m/>
    <n v="32"/>
    <n v="2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02"/>
    <x v="80"/>
    <x v="6"/>
    <x v="7"/>
    <d v="2025-11-21T12:19:11"/>
    <n v="72"/>
    <m/>
    <m/>
    <m/>
    <m/>
    <m/>
    <n v="44"/>
    <n v="2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4"/>
    <x v="81"/>
    <x v="5"/>
    <x v="11"/>
    <d v="2025-11-21T12:19:13"/>
    <n v="22.8"/>
    <m/>
    <m/>
    <n v="18.8"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4"/>
    <x v="81"/>
    <x v="5"/>
    <x v="18"/>
    <d v="2025-11-21T12:19:13"/>
    <n v="5"/>
    <n v="2"/>
    <n v="3"/>
    <m/>
    <m/>
    <m/>
    <n v="1"/>
    <m/>
    <n v="2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4"/>
    <x v="81"/>
    <x v="5"/>
    <x v="27"/>
    <d v="2025-11-21T12:19:13"/>
    <n v="1"/>
    <n v="1"/>
    <m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4"/>
    <x v="81"/>
    <x v="5"/>
    <x v="12"/>
    <d v="2025-11-21T12:19:13"/>
    <n v="6"/>
    <n v="2"/>
    <n v="4"/>
    <m/>
    <m/>
    <n v="5"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4"/>
    <x v="81"/>
    <x v="5"/>
    <x v="6"/>
    <d v="2025-11-21T12:19:13"/>
    <n v="260"/>
    <m/>
    <m/>
    <m/>
    <n v="150"/>
    <n v="1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1"/>
    <x v="2"/>
    <x v="1"/>
    <x v="1"/>
    <d v="2025-11-21T12:16:13"/>
    <n v="7"/>
    <n v="4"/>
    <n v="3"/>
    <m/>
    <m/>
    <m/>
    <n v="1"/>
    <n v="1"/>
    <n v="1"/>
    <n v="3"/>
    <n v="0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1"/>
    <x v="2"/>
    <x v="1"/>
    <x v="2"/>
    <d v="2025-11-21T12:16:13"/>
    <n v="88"/>
    <n v="8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2"/>
    <x v="65"/>
    <x v="13"/>
    <x v="14"/>
    <d v="2025-11-21T12:16:15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2"/>
    <x v="65"/>
    <x v="13"/>
    <x v="1"/>
    <d v="2025-11-21T12:16:15"/>
    <n v="6"/>
    <n v="5"/>
    <n v="1"/>
    <m/>
    <m/>
    <m/>
    <m/>
    <m/>
    <n v="3"/>
    <n v="1"/>
    <n v="0"/>
    <m/>
    <n v="1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2"/>
    <x v="65"/>
    <x v="13"/>
    <x v="16"/>
    <d v="2025-11-21T12:16:15"/>
    <n v="1"/>
    <m/>
    <n v="1"/>
    <m/>
    <m/>
    <m/>
    <m/>
    <m/>
    <m/>
    <n v="1"/>
    <m/>
    <n v="0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2"/>
    <x v="65"/>
    <x v="13"/>
    <x v="2"/>
    <d v="2025-11-21T12:16:15"/>
    <n v="26"/>
    <n v="2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2"/>
    <x v="65"/>
    <x v="13"/>
    <x v="3"/>
    <d v="2025-11-21T12:16:15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2"/>
    <x v="65"/>
    <x v="13"/>
    <x v="4"/>
    <d v="2025-11-21T12:16:15"/>
    <n v="26"/>
    <n v="11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2"/>
    <x v="82"/>
    <x v="12"/>
    <x v="0"/>
    <d v="2025-11-21T12:16:41"/>
    <n v="3"/>
    <m/>
    <m/>
    <m/>
    <m/>
    <m/>
    <m/>
    <m/>
    <n v="0"/>
    <m/>
    <n v="2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2"/>
    <x v="82"/>
    <x v="12"/>
    <x v="8"/>
    <d v="2025-11-21T12:16:41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2"/>
    <x v="82"/>
    <x v="12"/>
    <x v="1"/>
    <d v="2025-11-21T12:16:41"/>
    <n v="3"/>
    <n v="1"/>
    <n v="2"/>
    <m/>
    <m/>
    <n v="1"/>
    <m/>
    <m/>
    <m/>
    <m/>
    <n v="0"/>
    <m/>
    <n v="1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3"/>
    <x v="83"/>
    <x v="12"/>
    <x v="7"/>
    <d v="2025-11-21T12:16:44"/>
    <n v="10"/>
    <m/>
    <m/>
    <m/>
    <m/>
    <m/>
    <m/>
    <n v="8"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3"/>
    <x v="83"/>
    <x v="12"/>
    <x v="0"/>
    <d v="2025-11-21T12:16:44"/>
    <n v="2"/>
    <m/>
    <m/>
    <m/>
    <m/>
    <m/>
    <m/>
    <m/>
    <n v="0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3"/>
    <x v="83"/>
    <x v="12"/>
    <x v="13"/>
    <d v="2025-11-21T12:16:44"/>
    <n v="6"/>
    <m/>
    <m/>
    <m/>
    <m/>
    <m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3"/>
    <x v="83"/>
    <x v="12"/>
    <x v="14"/>
    <d v="2025-11-21T12:16:44"/>
    <n v="6"/>
    <m/>
    <m/>
    <m/>
    <m/>
    <m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3"/>
    <x v="83"/>
    <x v="12"/>
    <x v="10"/>
    <d v="2025-11-21T12:16:44"/>
    <n v="2.8"/>
    <m/>
    <m/>
    <m/>
    <m/>
    <m/>
    <n v="2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2"/>
    <x v="65"/>
    <x v="13"/>
    <x v="5"/>
    <d v="2025-11-21T12:16:15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3"/>
    <x v="66"/>
    <x v="13"/>
    <x v="2"/>
    <d v="2025-11-21T12:16:18"/>
    <n v="116"/>
    <n v="1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3"/>
    <x v="66"/>
    <x v="13"/>
    <x v="3"/>
    <d v="2025-11-21T12:16:18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3"/>
    <x v="66"/>
    <x v="13"/>
    <x v="4"/>
    <d v="2025-11-21T12:16:18"/>
    <n v="116"/>
    <n v="50"/>
    <n v="6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3"/>
    <x v="66"/>
    <x v="13"/>
    <x v="5"/>
    <d v="2025-11-21T12:16:18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4"/>
    <x v="67"/>
    <x v="13"/>
    <x v="13"/>
    <d v="2025-11-21T12:16:21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4"/>
    <x v="67"/>
    <x v="13"/>
    <x v="14"/>
    <d v="2025-11-21T12:16:21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4"/>
    <x v="67"/>
    <x v="13"/>
    <x v="1"/>
    <d v="2025-11-21T12:16:21"/>
    <n v="5"/>
    <n v="3"/>
    <n v="2"/>
    <m/>
    <m/>
    <n v="1"/>
    <m/>
    <m/>
    <n v="1"/>
    <n v="2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4"/>
    <x v="84"/>
    <x v="12"/>
    <x v="6"/>
    <d v="2025-11-21T12:16:47"/>
    <n v="6"/>
    <m/>
    <m/>
    <m/>
    <m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4"/>
    <x v="84"/>
    <x v="12"/>
    <x v="7"/>
    <d v="2025-11-21T12:16:47"/>
    <n v="10"/>
    <m/>
    <m/>
    <m/>
    <m/>
    <m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4"/>
    <x v="84"/>
    <x v="12"/>
    <x v="0"/>
    <d v="2025-11-21T12:16:47"/>
    <n v="2"/>
    <m/>
    <m/>
    <m/>
    <m/>
    <m/>
    <m/>
    <m/>
    <n v="0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5"/>
    <x v="85"/>
    <x v="12"/>
    <x v="7"/>
    <d v="2025-11-21T12:16:49"/>
    <n v="16"/>
    <m/>
    <m/>
    <m/>
    <m/>
    <m/>
    <n v="8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5"/>
    <x v="85"/>
    <x v="12"/>
    <x v="1"/>
    <d v="2025-11-21T12:16:49"/>
    <n v="8"/>
    <n v="4"/>
    <n v="4"/>
    <m/>
    <m/>
    <m/>
    <m/>
    <m/>
    <n v="4"/>
    <n v="4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5"/>
    <x v="85"/>
    <x v="12"/>
    <x v="2"/>
    <d v="2025-11-21T12:16:49"/>
    <n v="81"/>
    <n v="8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5"/>
    <x v="85"/>
    <x v="12"/>
    <x v="3"/>
    <d v="2025-11-21T12:16:49"/>
    <n v="22"/>
    <n v="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5"/>
    <x v="85"/>
    <x v="12"/>
    <x v="28"/>
    <d v="2025-11-21T12:16:49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4"/>
    <x v="67"/>
    <x v="13"/>
    <x v="16"/>
    <d v="2025-11-21T12:16:21"/>
    <n v="1"/>
    <m/>
    <n v="1"/>
    <m/>
    <m/>
    <m/>
    <m/>
    <n v="1"/>
    <m/>
    <m/>
    <m/>
    <n v="0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4"/>
    <x v="67"/>
    <x v="13"/>
    <x v="2"/>
    <d v="2025-11-21T12:16:21"/>
    <n v="47"/>
    <n v="4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4"/>
    <x v="67"/>
    <x v="13"/>
    <x v="3"/>
    <d v="2025-11-21T12:16:21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4"/>
    <x v="67"/>
    <x v="13"/>
    <x v="4"/>
    <d v="2025-11-21T12:16:21"/>
    <n v="47"/>
    <n v="28"/>
    <n v="1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4"/>
    <x v="67"/>
    <x v="13"/>
    <x v="5"/>
    <d v="2025-11-21T12:16:21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5"/>
    <x v="68"/>
    <x v="13"/>
    <x v="3"/>
    <d v="2025-11-21T12:16:23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5"/>
    <x v="68"/>
    <x v="13"/>
    <x v="4"/>
    <d v="2025-11-21T12:16:23"/>
    <n v="74"/>
    <n v="38"/>
    <n v="3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5"/>
    <x v="68"/>
    <x v="13"/>
    <x v="5"/>
    <d v="2025-11-21T12:16:23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6"/>
    <x v="86"/>
    <x v="12"/>
    <x v="7"/>
    <d v="2025-11-21T12:16:52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6"/>
    <x v="86"/>
    <x v="12"/>
    <x v="1"/>
    <d v="2025-11-21T12:16:52"/>
    <n v="3"/>
    <n v="1"/>
    <n v="2"/>
    <m/>
    <m/>
    <m/>
    <m/>
    <m/>
    <n v="1"/>
    <n v="2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6"/>
    <x v="86"/>
    <x v="12"/>
    <x v="2"/>
    <d v="2025-11-21T12:16:52"/>
    <n v="34"/>
    <n v="3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7"/>
    <x v="87"/>
    <x v="14"/>
    <x v="6"/>
    <d v="2025-11-21T12:16:54"/>
    <n v="16"/>
    <m/>
    <m/>
    <m/>
    <n v="4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7"/>
    <x v="87"/>
    <x v="14"/>
    <x v="7"/>
    <d v="2025-11-21T12:16:54"/>
    <n v="30"/>
    <m/>
    <m/>
    <m/>
    <m/>
    <m/>
    <n v="18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7"/>
    <x v="87"/>
    <x v="14"/>
    <x v="0"/>
    <d v="2025-11-21T12:16:54"/>
    <n v="4"/>
    <m/>
    <m/>
    <m/>
    <m/>
    <m/>
    <m/>
    <m/>
    <n v="2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7"/>
    <x v="87"/>
    <x v="14"/>
    <x v="8"/>
    <d v="2025-11-21T12:16:54"/>
    <n v="4.8"/>
    <m/>
    <n v="2.4"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7"/>
    <x v="87"/>
    <x v="14"/>
    <x v="1"/>
    <d v="2025-11-21T12:16:54"/>
    <n v="28"/>
    <n v="14"/>
    <n v="14"/>
    <m/>
    <n v="1"/>
    <n v="1"/>
    <n v="2"/>
    <n v="6"/>
    <n v="9"/>
    <n v="6"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5"/>
    <x v="68"/>
    <x v="13"/>
    <x v="26"/>
    <d v="2025-11-21T12:16:23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5"/>
    <x v="68"/>
    <x v="13"/>
    <x v="31"/>
    <d v="2025-11-21T12:16:23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6"/>
    <x v="69"/>
    <x v="13"/>
    <x v="16"/>
    <d v="2025-11-21T12:16:26"/>
    <n v="3"/>
    <n v="1"/>
    <n v="2"/>
    <m/>
    <m/>
    <m/>
    <m/>
    <n v="2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6"/>
    <x v="69"/>
    <x v="13"/>
    <x v="23"/>
    <d v="2025-11-21T12:16:26"/>
    <n v="1"/>
    <n v="1"/>
    <m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6"/>
    <x v="69"/>
    <x v="13"/>
    <x v="2"/>
    <d v="2025-11-21T12:16:26"/>
    <n v="39"/>
    <n v="3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6"/>
    <x v="69"/>
    <x v="13"/>
    <x v="3"/>
    <d v="2025-11-21T12:16:26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6"/>
    <x v="69"/>
    <x v="13"/>
    <x v="4"/>
    <d v="2025-11-21T12:16:26"/>
    <n v="39"/>
    <n v="21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6"/>
    <x v="69"/>
    <x v="13"/>
    <x v="5"/>
    <d v="2025-11-21T12:16:26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8"/>
    <x v="88"/>
    <x v="14"/>
    <x v="6"/>
    <d v="2025-11-21T12:16:57"/>
    <n v="8"/>
    <m/>
    <m/>
    <m/>
    <n v="2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8"/>
    <x v="88"/>
    <x v="14"/>
    <x v="7"/>
    <d v="2025-11-21T12:16:57"/>
    <n v="28"/>
    <m/>
    <m/>
    <m/>
    <m/>
    <m/>
    <n v="16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8"/>
    <x v="88"/>
    <x v="14"/>
    <x v="0"/>
    <d v="2025-11-21T12:16:57"/>
    <n v="2"/>
    <m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8"/>
    <x v="88"/>
    <x v="14"/>
    <x v="8"/>
    <d v="2025-11-21T12:16:57"/>
    <n v="6.4"/>
    <m/>
    <n v="3.2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8"/>
    <x v="88"/>
    <x v="14"/>
    <x v="13"/>
    <d v="2025-11-21T12:16:5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8"/>
    <x v="88"/>
    <x v="14"/>
    <x v="14"/>
    <d v="2025-11-21T12:16:5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8"/>
    <x v="88"/>
    <x v="14"/>
    <x v="20"/>
    <d v="2025-11-21T12:16:57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8"/>
    <x v="88"/>
    <x v="14"/>
    <x v="1"/>
    <d v="2025-11-21T12:16:57"/>
    <n v="22"/>
    <n v="8"/>
    <n v="14"/>
    <m/>
    <n v="1"/>
    <n v="1"/>
    <n v="1"/>
    <n v="3"/>
    <n v="8"/>
    <n v="6"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7"/>
    <x v="71"/>
    <x v="13"/>
    <x v="4"/>
    <d v="2025-11-21T12:16:28"/>
    <n v="70"/>
    <n v="36"/>
    <n v="3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7"/>
    <x v="71"/>
    <x v="13"/>
    <x v="5"/>
    <d v="2025-11-21T12:16:28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8"/>
    <x v="72"/>
    <x v="13"/>
    <x v="8"/>
    <d v="2025-11-21T12:16:31"/>
    <n v="1.6"/>
    <m/>
    <m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8"/>
    <x v="72"/>
    <x v="13"/>
    <x v="14"/>
    <d v="2025-11-21T12:16:31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8"/>
    <x v="72"/>
    <x v="13"/>
    <x v="15"/>
    <d v="2025-11-21T12:16:31"/>
    <n v="0.8"/>
    <m/>
    <m/>
    <n v="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8"/>
    <x v="72"/>
    <x v="13"/>
    <x v="1"/>
    <d v="2025-11-21T12:16:31"/>
    <n v="54"/>
    <n v="24"/>
    <n v="30"/>
    <m/>
    <m/>
    <n v="1"/>
    <n v="7"/>
    <n v="3"/>
    <n v="16"/>
    <n v="20"/>
    <n v="2"/>
    <m/>
    <m/>
    <n v="1"/>
    <n v="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8"/>
    <x v="72"/>
    <x v="13"/>
    <x v="16"/>
    <d v="2025-11-21T12:16:31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8"/>
    <x v="72"/>
    <x v="13"/>
    <x v="2"/>
    <d v="2025-11-21T12:16:31"/>
    <n v="202"/>
    <n v="20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8"/>
    <x v="88"/>
    <x v="14"/>
    <x v="16"/>
    <d v="2025-11-21T12:16:57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8"/>
    <x v="88"/>
    <x v="14"/>
    <x v="24"/>
    <d v="2025-11-21T12:16:57"/>
    <n v="1"/>
    <m/>
    <n v="1"/>
    <n v="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8"/>
    <x v="88"/>
    <x v="14"/>
    <x v="2"/>
    <d v="2025-11-21T12:16:57"/>
    <n v="46"/>
    <n v="4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9"/>
    <x v="89"/>
    <x v="14"/>
    <x v="6"/>
    <d v="2025-11-21T12:17:00"/>
    <n v="14"/>
    <m/>
    <m/>
    <m/>
    <n v="6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9"/>
    <x v="89"/>
    <x v="14"/>
    <x v="7"/>
    <d v="2025-11-21T12:17:00"/>
    <n v="34"/>
    <m/>
    <m/>
    <m/>
    <m/>
    <m/>
    <n v="18"/>
    <n v="1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9"/>
    <x v="89"/>
    <x v="14"/>
    <x v="0"/>
    <d v="2025-11-21T12:17:00"/>
    <n v="6"/>
    <m/>
    <m/>
    <m/>
    <m/>
    <m/>
    <m/>
    <m/>
    <n v="2"/>
    <m/>
    <n v="0"/>
    <n v="3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9"/>
    <x v="89"/>
    <x v="14"/>
    <x v="8"/>
    <d v="2025-11-21T12:17:00"/>
    <n v="4"/>
    <n v="0.8"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9"/>
    <x v="89"/>
    <x v="14"/>
    <x v="1"/>
    <d v="2025-11-21T12:17:00"/>
    <n v="32"/>
    <n v="15"/>
    <n v="17"/>
    <n v="1"/>
    <m/>
    <n v="1"/>
    <n v="3"/>
    <n v="4"/>
    <n v="9"/>
    <n v="8"/>
    <n v="2"/>
    <m/>
    <n v="0"/>
    <n v="3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8"/>
    <x v="72"/>
    <x v="13"/>
    <x v="3"/>
    <d v="2025-11-21T12:16:31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8"/>
    <x v="72"/>
    <x v="13"/>
    <x v="4"/>
    <d v="2025-11-21T12:16:31"/>
    <n v="202"/>
    <n v="97"/>
    <n v="10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8"/>
    <x v="72"/>
    <x v="13"/>
    <x v="5"/>
    <d v="2025-11-21T12:16:31"/>
    <n v="6"/>
    <n v="4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9"/>
    <x v="73"/>
    <x v="12"/>
    <x v="4"/>
    <d v="2025-11-21T12:16:34"/>
    <n v="75"/>
    <n v="41"/>
    <n v="3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9"/>
    <x v="73"/>
    <x v="12"/>
    <x v="33"/>
    <d v="2025-11-21T12:16:34"/>
    <n v="5"/>
    <m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0"/>
    <x v="76"/>
    <x v="12"/>
    <x v="8"/>
    <d v="2025-11-21T12:16:36"/>
    <n v="10.4"/>
    <n v="2.4"/>
    <n v="4"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0"/>
    <x v="76"/>
    <x v="12"/>
    <x v="13"/>
    <d v="2025-11-21T12:16:36"/>
    <n v="6"/>
    <m/>
    <m/>
    <m/>
    <m/>
    <n v="2"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0"/>
    <x v="76"/>
    <x v="12"/>
    <x v="14"/>
    <d v="2025-11-21T12:16:36"/>
    <n v="6"/>
    <m/>
    <m/>
    <m/>
    <m/>
    <n v="2"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9"/>
    <x v="89"/>
    <x v="14"/>
    <x v="2"/>
    <d v="2025-11-21T12:17:00"/>
    <n v="76"/>
    <n v="7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9"/>
    <x v="89"/>
    <x v="14"/>
    <x v="3"/>
    <d v="2025-11-21T12:17:00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9"/>
    <x v="89"/>
    <x v="14"/>
    <x v="4"/>
    <d v="2025-11-21T12:17:00"/>
    <n v="76"/>
    <n v="28"/>
    <n v="4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0"/>
    <x v="90"/>
    <x v="14"/>
    <x v="2"/>
    <d v="2025-11-21T12:17:02"/>
    <n v="14"/>
    <n v="1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0"/>
    <x v="90"/>
    <x v="14"/>
    <x v="4"/>
    <d v="2025-11-21T12:17:02"/>
    <n v="14"/>
    <n v="7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1"/>
    <x v="91"/>
    <x v="14"/>
    <x v="6"/>
    <d v="2025-11-21T12:17:05"/>
    <n v="14"/>
    <m/>
    <m/>
    <m/>
    <n v="4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1"/>
    <x v="91"/>
    <x v="14"/>
    <x v="7"/>
    <d v="2025-11-21T12:17:05"/>
    <n v="51"/>
    <m/>
    <m/>
    <m/>
    <m/>
    <m/>
    <n v="26"/>
    <n v="24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1"/>
    <x v="91"/>
    <x v="14"/>
    <x v="0"/>
    <d v="2025-11-21T12:17:05"/>
    <n v="8"/>
    <m/>
    <m/>
    <m/>
    <m/>
    <m/>
    <m/>
    <m/>
    <n v="2"/>
    <m/>
    <n v="6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0"/>
    <x v="76"/>
    <x v="12"/>
    <x v="1"/>
    <d v="2025-11-21T12:16:36"/>
    <n v="18"/>
    <n v="7"/>
    <n v="11"/>
    <n v="1"/>
    <n v="1"/>
    <n v="2"/>
    <m/>
    <n v="2"/>
    <n v="3"/>
    <n v="5"/>
    <n v="3"/>
    <m/>
    <m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0"/>
    <x v="76"/>
    <x v="12"/>
    <x v="16"/>
    <d v="2025-11-21T12:16:36"/>
    <n v="3"/>
    <m/>
    <n v="3"/>
    <m/>
    <m/>
    <m/>
    <m/>
    <n v="1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0"/>
    <x v="76"/>
    <x v="12"/>
    <x v="2"/>
    <d v="2025-11-21T12:16:36"/>
    <n v="169"/>
    <n v="16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0"/>
    <x v="76"/>
    <x v="12"/>
    <x v="3"/>
    <d v="2025-11-21T12:16:36"/>
    <n v="25"/>
    <n v="2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0"/>
    <x v="76"/>
    <x v="12"/>
    <x v="4"/>
    <d v="2025-11-21T12:16:36"/>
    <n v="169"/>
    <n v="74"/>
    <n v="9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0"/>
    <x v="76"/>
    <x v="12"/>
    <x v="5"/>
    <d v="2025-11-21T12:16:36"/>
    <n v="25"/>
    <n v="12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1"/>
    <x v="77"/>
    <x v="12"/>
    <x v="5"/>
    <d v="2025-11-21T12:16:39"/>
    <n v="4"/>
    <n v="3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2"/>
    <x v="82"/>
    <x v="12"/>
    <x v="2"/>
    <d v="2025-11-21T12:16:41"/>
    <n v="49"/>
    <n v="4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2"/>
    <x v="92"/>
    <x v="14"/>
    <x v="6"/>
    <d v="2025-11-21T12:17:07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2"/>
    <x v="92"/>
    <x v="14"/>
    <x v="7"/>
    <d v="2025-11-21T12:17:07"/>
    <n v="18"/>
    <m/>
    <m/>
    <m/>
    <m/>
    <m/>
    <n v="10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2"/>
    <x v="92"/>
    <x v="14"/>
    <x v="0"/>
    <d v="2025-11-21T12:17:07"/>
    <n v="2"/>
    <m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2"/>
    <x v="92"/>
    <x v="14"/>
    <x v="8"/>
    <d v="2025-11-21T12:17:07"/>
    <n v="0.8"/>
    <m/>
    <m/>
    <n v="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2"/>
    <x v="92"/>
    <x v="14"/>
    <x v="13"/>
    <d v="2025-11-21T12:17:07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2"/>
    <x v="92"/>
    <x v="14"/>
    <x v="14"/>
    <d v="2025-11-21T12:17:07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2"/>
    <x v="92"/>
    <x v="14"/>
    <x v="19"/>
    <d v="2025-11-21T12:17:07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2"/>
    <x v="92"/>
    <x v="14"/>
    <x v="1"/>
    <d v="2025-11-21T12:17:07"/>
    <n v="14"/>
    <n v="5"/>
    <n v="9"/>
    <m/>
    <m/>
    <n v="1"/>
    <n v="1"/>
    <n v="1"/>
    <n v="5"/>
    <n v="4"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3"/>
    <x v="83"/>
    <x v="12"/>
    <x v="1"/>
    <d v="2025-11-21T12:16:44"/>
    <n v="6"/>
    <n v="3"/>
    <n v="3"/>
    <m/>
    <m/>
    <m/>
    <m/>
    <m/>
    <m/>
    <n v="4"/>
    <n v="0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3"/>
    <x v="83"/>
    <x v="12"/>
    <x v="16"/>
    <d v="2025-11-21T12:16:44"/>
    <n v="3"/>
    <n v="2"/>
    <n v="1"/>
    <m/>
    <m/>
    <m/>
    <m/>
    <m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3"/>
    <x v="83"/>
    <x v="12"/>
    <x v="23"/>
    <d v="2025-11-21T12:16:44"/>
    <n v="1"/>
    <m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3"/>
    <x v="83"/>
    <x v="12"/>
    <x v="2"/>
    <d v="2025-11-21T12:16:44"/>
    <n v="121"/>
    <n v="1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3"/>
    <x v="83"/>
    <x v="12"/>
    <x v="3"/>
    <d v="2025-11-21T12:16:44"/>
    <n v="16"/>
    <n v="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3"/>
    <x v="83"/>
    <x v="12"/>
    <x v="4"/>
    <d v="2025-11-21T12:16:44"/>
    <n v="121"/>
    <n v="45"/>
    <n v="7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3"/>
    <x v="83"/>
    <x v="12"/>
    <x v="5"/>
    <d v="2025-11-21T12:16:44"/>
    <n v="16"/>
    <n v="6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4"/>
    <x v="84"/>
    <x v="12"/>
    <x v="8"/>
    <d v="2025-11-21T12:16:47"/>
    <n v="1.6"/>
    <m/>
    <m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2"/>
    <x v="92"/>
    <x v="14"/>
    <x v="16"/>
    <d v="2025-11-21T12:17:07"/>
    <n v="2"/>
    <m/>
    <n v="2"/>
    <m/>
    <m/>
    <m/>
    <m/>
    <m/>
    <m/>
    <n v="1"/>
    <m/>
    <n v="1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2"/>
    <x v="92"/>
    <x v="14"/>
    <x v="2"/>
    <d v="2025-11-21T12:17:07"/>
    <n v="57"/>
    <n v="5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2"/>
    <x v="92"/>
    <x v="14"/>
    <x v="3"/>
    <d v="2025-11-21T12:17:07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3"/>
    <x v="93"/>
    <x v="14"/>
    <x v="6"/>
    <d v="2025-11-21T12:17:10"/>
    <n v="12"/>
    <m/>
    <m/>
    <m/>
    <n v="8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3"/>
    <x v="93"/>
    <x v="14"/>
    <x v="7"/>
    <d v="2025-11-21T12:17:10"/>
    <n v="34"/>
    <m/>
    <m/>
    <m/>
    <m/>
    <m/>
    <n v="18"/>
    <n v="1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3"/>
    <x v="93"/>
    <x v="14"/>
    <x v="0"/>
    <d v="2025-11-21T12:17:10"/>
    <n v="2"/>
    <m/>
    <m/>
    <m/>
    <m/>
    <m/>
    <m/>
    <m/>
    <n v="0"/>
    <m/>
    <n v="0"/>
    <n v="2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3"/>
    <x v="93"/>
    <x v="14"/>
    <x v="8"/>
    <d v="2025-11-21T12:17:10"/>
    <n v="16.8"/>
    <m/>
    <n v="4"/>
    <n v="1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3"/>
    <x v="93"/>
    <x v="14"/>
    <x v="20"/>
    <d v="2025-11-21T12:17:10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4"/>
    <x v="84"/>
    <x v="12"/>
    <x v="1"/>
    <d v="2025-11-21T12:16:47"/>
    <n v="10"/>
    <n v="5"/>
    <n v="5"/>
    <m/>
    <m/>
    <n v="1"/>
    <m/>
    <n v="3"/>
    <n v="2"/>
    <n v="3"/>
    <n v="0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4"/>
    <x v="84"/>
    <x v="12"/>
    <x v="2"/>
    <d v="2025-11-21T12:16:47"/>
    <n v="65"/>
    <n v="6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4"/>
    <x v="84"/>
    <x v="12"/>
    <x v="3"/>
    <d v="2025-11-21T12:16:47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5"/>
    <x v="85"/>
    <x v="12"/>
    <x v="4"/>
    <d v="2025-11-21T12:16:49"/>
    <n v="81"/>
    <n v="36"/>
    <n v="4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5"/>
    <x v="85"/>
    <x v="12"/>
    <x v="5"/>
    <d v="2025-11-21T12:16:49"/>
    <n v="22"/>
    <n v="9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5"/>
    <x v="85"/>
    <x v="12"/>
    <x v="36"/>
    <d v="2025-11-21T12:16:49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6"/>
    <x v="86"/>
    <x v="12"/>
    <x v="3"/>
    <d v="2025-11-21T12:16:52"/>
    <n v="14"/>
    <n v="1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6"/>
    <x v="86"/>
    <x v="12"/>
    <x v="4"/>
    <d v="2025-11-21T12:16:52"/>
    <n v="34"/>
    <n v="16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7"/>
    <x v="94"/>
    <x v="7"/>
    <x v="6"/>
    <d v="2025-11-21T12:17:21"/>
    <n v="12"/>
    <m/>
    <m/>
    <m/>
    <n v="6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7"/>
    <x v="94"/>
    <x v="7"/>
    <x v="7"/>
    <d v="2025-11-21T12:17:21"/>
    <n v="12"/>
    <m/>
    <m/>
    <m/>
    <m/>
    <m/>
    <n v="8"/>
    <n v="4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7"/>
    <x v="94"/>
    <x v="7"/>
    <x v="1"/>
    <d v="2025-11-21T12:17:21"/>
    <n v="12"/>
    <n v="7"/>
    <n v="5"/>
    <n v="0"/>
    <n v="0"/>
    <n v="0"/>
    <n v="3"/>
    <n v="3"/>
    <n v="4"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8"/>
    <x v="95"/>
    <x v="15"/>
    <x v="6"/>
    <d v="2025-11-21T12:17:24"/>
    <n v="8"/>
    <m/>
    <m/>
    <m/>
    <n v="4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8"/>
    <x v="95"/>
    <x v="15"/>
    <x v="7"/>
    <d v="2025-11-21T12:17:24"/>
    <n v="24"/>
    <m/>
    <m/>
    <m/>
    <m/>
    <m/>
    <n v="8"/>
    <n v="1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8"/>
    <x v="95"/>
    <x v="15"/>
    <x v="0"/>
    <d v="2025-11-21T12:17:24"/>
    <n v="3"/>
    <m/>
    <m/>
    <m/>
    <m/>
    <m/>
    <m/>
    <m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8"/>
    <x v="95"/>
    <x v="15"/>
    <x v="8"/>
    <d v="2025-11-21T12:17:24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8"/>
    <x v="95"/>
    <x v="15"/>
    <x v="13"/>
    <d v="2025-11-21T12:17:24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6"/>
    <x v="86"/>
    <x v="12"/>
    <x v="5"/>
    <d v="2025-11-21T12:16:52"/>
    <n v="14"/>
    <n v="8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7"/>
    <x v="87"/>
    <x v="14"/>
    <x v="2"/>
    <d v="2025-11-21T12:16:54"/>
    <n v="44"/>
    <n v="4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7"/>
    <x v="87"/>
    <x v="14"/>
    <x v="3"/>
    <d v="2025-11-21T12:16:54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7"/>
    <x v="87"/>
    <x v="14"/>
    <x v="4"/>
    <d v="2025-11-21T12:16:54"/>
    <n v="44"/>
    <n v="19"/>
    <n v="2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7"/>
    <x v="87"/>
    <x v="14"/>
    <x v="5"/>
    <d v="2025-11-21T12:16:54"/>
    <n v="6"/>
    <n v="4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8"/>
    <x v="88"/>
    <x v="14"/>
    <x v="3"/>
    <d v="2025-11-21T12:16:57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8"/>
    <x v="88"/>
    <x v="14"/>
    <x v="4"/>
    <d v="2025-11-21T12:16:57"/>
    <n v="46"/>
    <n v="22"/>
    <n v="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8"/>
    <x v="88"/>
    <x v="14"/>
    <x v="5"/>
    <d v="2025-11-21T12:16:57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8"/>
    <x v="95"/>
    <x v="15"/>
    <x v="14"/>
    <d v="2025-11-21T12:17:24"/>
    <n v="4"/>
    <m/>
    <m/>
    <n v="2"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8"/>
    <x v="95"/>
    <x v="15"/>
    <x v="10"/>
    <d v="2025-11-21T12:17:24"/>
    <n v="3.6"/>
    <m/>
    <m/>
    <m/>
    <n v="3.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8"/>
    <x v="95"/>
    <x v="15"/>
    <x v="1"/>
    <d v="2025-11-21T12:17:24"/>
    <n v="21"/>
    <n v="12"/>
    <n v="9"/>
    <m/>
    <m/>
    <n v="2"/>
    <n v="2"/>
    <n v="2"/>
    <n v="4"/>
    <n v="8"/>
    <n v="3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9"/>
    <x v="96"/>
    <x v="15"/>
    <x v="6"/>
    <d v="2025-11-21T12:17:28"/>
    <n v="10"/>
    <m/>
    <m/>
    <m/>
    <n v="10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9"/>
    <x v="96"/>
    <x v="15"/>
    <x v="7"/>
    <d v="2025-11-21T12:17:28"/>
    <n v="26"/>
    <m/>
    <m/>
    <m/>
    <m/>
    <m/>
    <n v="4"/>
    <n v="2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9"/>
    <x v="96"/>
    <x v="15"/>
    <x v="0"/>
    <d v="2025-11-21T12:17:28"/>
    <n v="4"/>
    <m/>
    <m/>
    <m/>
    <m/>
    <m/>
    <m/>
    <m/>
    <n v="4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9"/>
    <x v="96"/>
    <x v="15"/>
    <x v="8"/>
    <d v="2025-11-21T12:17:28"/>
    <n v="1.8"/>
    <n v="1.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9"/>
    <x v="96"/>
    <x v="15"/>
    <x v="1"/>
    <d v="2025-11-21T12:17:28"/>
    <n v="23"/>
    <n v="5"/>
    <n v="18"/>
    <n v="1"/>
    <m/>
    <m/>
    <n v="5"/>
    <m/>
    <n v="2"/>
    <n v="11"/>
    <n v="4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0"/>
    <x v="97"/>
    <x v="15"/>
    <x v="6"/>
    <d v="2025-11-21T12:17:31"/>
    <n v="28"/>
    <m/>
    <m/>
    <m/>
    <n v="14"/>
    <n v="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0"/>
    <x v="97"/>
    <x v="15"/>
    <x v="7"/>
    <d v="2025-11-21T12:17:31"/>
    <n v="66"/>
    <m/>
    <m/>
    <m/>
    <m/>
    <m/>
    <n v="34"/>
    <n v="3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0"/>
    <x v="97"/>
    <x v="15"/>
    <x v="0"/>
    <d v="2025-11-21T12:17:31"/>
    <n v="16"/>
    <m/>
    <m/>
    <m/>
    <m/>
    <m/>
    <m/>
    <m/>
    <n v="9"/>
    <m/>
    <n v="6"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1"/>
    <x v="98"/>
    <x v="15"/>
    <x v="6"/>
    <d v="2025-11-21T12:17:35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1"/>
    <x v="98"/>
    <x v="15"/>
    <x v="7"/>
    <d v="2025-11-21T12:17:35"/>
    <n v="8"/>
    <m/>
    <m/>
    <m/>
    <m/>
    <m/>
    <n v="6"/>
    <n v="2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1"/>
    <x v="98"/>
    <x v="15"/>
    <x v="1"/>
    <d v="2025-11-21T12:17:35"/>
    <n v="5"/>
    <n v="1"/>
    <n v="4"/>
    <m/>
    <m/>
    <m/>
    <n v="1"/>
    <m/>
    <n v="3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1"/>
    <x v="98"/>
    <x v="15"/>
    <x v="2"/>
    <d v="2025-11-21T12:17:35"/>
    <n v="21"/>
    <n v="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1"/>
    <x v="98"/>
    <x v="15"/>
    <x v="3"/>
    <d v="2025-11-21T12:17:35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1"/>
    <x v="98"/>
    <x v="15"/>
    <x v="32"/>
    <d v="2025-11-21T12:17:35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1"/>
    <x v="98"/>
    <x v="15"/>
    <x v="4"/>
    <d v="2025-11-21T12:17:35"/>
    <n v="21"/>
    <n v="10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1"/>
    <x v="98"/>
    <x v="15"/>
    <x v="5"/>
    <d v="2025-11-21T12:17:35"/>
    <n v="7"/>
    <n v="2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2"/>
    <x v="99"/>
    <x v="16"/>
    <x v="7"/>
    <d v="2025-11-21T12:17:38"/>
    <n v="10"/>
    <m/>
    <m/>
    <m/>
    <m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2"/>
    <x v="99"/>
    <x v="16"/>
    <x v="13"/>
    <d v="2025-11-21T12:17:38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2"/>
    <x v="99"/>
    <x v="16"/>
    <x v="14"/>
    <d v="2025-11-21T12:17:38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2"/>
    <x v="99"/>
    <x v="16"/>
    <x v="1"/>
    <d v="2025-11-21T12:17:38"/>
    <n v="5"/>
    <n v="4"/>
    <n v="1"/>
    <m/>
    <m/>
    <m/>
    <m/>
    <m/>
    <n v="3"/>
    <n v="2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2"/>
    <x v="99"/>
    <x v="16"/>
    <x v="16"/>
    <d v="2025-11-21T12:17:38"/>
    <n v="1"/>
    <n v="1"/>
    <m/>
    <m/>
    <m/>
    <m/>
    <m/>
    <m/>
    <m/>
    <m/>
    <m/>
    <n v="1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9"/>
    <x v="89"/>
    <x v="14"/>
    <x v="5"/>
    <d v="2025-11-21T12:17:00"/>
    <n v="5"/>
    <n v="2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1"/>
    <x v="91"/>
    <x v="14"/>
    <x v="8"/>
    <d v="2025-11-21T12:17:05"/>
    <n v="4"/>
    <n v="0.8"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1"/>
    <x v="91"/>
    <x v="14"/>
    <x v="1"/>
    <d v="2025-11-21T12:17:05"/>
    <n v="40"/>
    <n v="21"/>
    <n v="19"/>
    <n v="1"/>
    <n v="0"/>
    <n v="1"/>
    <n v="2"/>
    <n v="5"/>
    <n v="13"/>
    <n v="12"/>
    <n v="3"/>
    <m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1"/>
    <x v="91"/>
    <x v="14"/>
    <x v="2"/>
    <d v="2025-11-21T12:17:05"/>
    <n v="92"/>
    <n v="9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1"/>
    <x v="91"/>
    <x v="14"/>
    <x v="3"/>
    <d v="2025-11-21T12:17:05"/>
    <n v="14"/>
    <n v="1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1"/>
    <x v="91"/>
    <x v="14"/>
    <x v="4"/>
    <d v="2025-11-21T12:17:05"/>
    <n v="92"/>
    <n v="41"/>
    <n v="5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1"/>
    <x v="91"/>
    <x v="14"/>
    <x v="5"/>
    <d v="2025-11-21T12:17:05"/>
    <n v="14"/>
    <n v="2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2"/>
    <x v="92"/>
    <x v="14"/>
    <x v="4"/>
    <d v="2025-11-21T12:17:07"/>
    <n v="57"/>
    <n v="24"/>
    <n v="3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2"/>
    <x v="99"/>
    <x v="16"/>
    <x v="2"/>
    <d v="2025-11-21T12:17:38"/>
    <n v="106"/>
    <n v="10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2"/>
    <x v="99"/>
    <x v="16"/>
    <x v="3"/>
    <d v="2025-11-21T12:17:38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2"/>
    <x v="99"/>
    <x v="16"/>
    <x v="4"/>
    <d v="2025-11-21T12:17:38"/>
    <n v="106"/>
    <n v="49"/>
    <n v="5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3"/>
    <x v="100"/>
    <x v="1"/>
    <x v="7"/>
    <d v="2025-11-21T12:17:40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3"/>
    <x v="100"/>
    <x v="1"/>
    <x v="1"/>
    <d v="2025-11-21T12:17:40"/>
    <n v="3"/>
    <n v="0"/>
    <n v="3"/>
    <m/>
    <m/>
    <m/>
    <m/>
    <m/>
    <n v="2"/>
    <n v="1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3"/>
    <x v="100"/>
    <x v="1"/>
    <x v="2"/>
    <d v="2025-11-21T12:17:40"/>
    <n v="39"/>
    <n v="3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3"/>
    <x v="100"/>
    <x v="1"/>
    <x v="4"/>
    <d v="2025-11-21T12:17:40"/>
    <n v="39"/>
    <n v="12"/>
    <n v="2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4"/>
    <x v="101"/>
    <x v="1"/>
    <x v="6"/>
    <d v="2025-11-21T12:17:43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5"/>
    <x v="102"/>
    <x v="0"/>
    <x v="6"/>
    <d v="2025-11-21T12:17:45"/>
    <n v="12"/>
    <m/>
    <m/>
    <m/>
    <n v="8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5"/>
    <x v="102"/>
    <x v="0"/>
    <x v="7"/>
    <d v="2025-11-21T12:17:45"/>
    <n v="12"/>
    <m/>
    <m/>
    <m/>
    <m/>
    <m/>
    <n v="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5"/>
    <x v="102"/>
    <x v="0"/>
    <x v="0"/>
    <d v="2025-11-21T12:17:45"/>
    <n v="1"/>
    <m/>
    <m/>
    <m/>
    <m/>
    <m/>
    <m/>
    <m/>
    <n v="0"/>
    <m/>
    <n v="0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6"/>
    <x v="103"/>
    <x v="0"/>
    <x v="7"/>
    <d v="2025-11-21T12:17:48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6"/>
    <x v="103"/>
    <x v="0"/>
    <x v="8"/>
    <d v="2025-11-21T12:17:48"/>
    <n v="6.4"/>
    <m/>
    <m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6"/>
    <x v="103"/>
    <x v="0"/>
    <x v="1"/>
    <d v="2025-11-21T12:17:48"/>
    <n v="3"/>
    <m/>
    <n v="3"/>
    <m/>
    <m/>
    <n v="2"/>
    <m/>
    <m/>
    <m/>
    <n v="1"/>
    <n v="0"/>
    <m/>
    <n v="0"/>
    <n v="0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6"/>
    <x v="103"/>
    <x v="0"/>
    <x v="2"/>
    <d v="2025-11-21T12:17:48"/>
    <n v="54"/>
    <n v="5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6"/>
    <x v="103"/>
    <x v="0"/>
    <x v="3"/>
    <d v="2025-11-21T12:17:48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2"/>
    <x v="92"/>
    <x v="14"/>
    <x v="5"/>
    <d v="2025-11-21T12:17:07"/>
    <n v="7"/>
    <n v="3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3"/>
    <x v="93"/>
    <x v="14"/>
    <x v="10"/>
    <d v="2025-11-21T12:17:10"/>
    <n v="9.6"/>
    <m/>
    <n v="0"/>
    <n v="4.8"/>
    <m/>
    <n v="4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3"/>
    <x v="93"/>
    <x v="14"/>
    <x v="1"/>
    <d v="2025-11-21T12:17:10"/>
    <n v="32"/>
    <n v="15"/>
    <n v="17"/>
    <n v="0"/>
    <n v="2"/>
    <n v="5"/>
    <n v="4"/>
    <n v="2"/>
    <n v="9"/>
    <n v="8"/>
    <n v="0"/>
    <m/>
    <n v="0"/>
    <n v="2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3"/>
    <x v="93"/>
    <x v="14"/>
    <x v="24"/>
    <d v="2025-11-21T12:17:10"/>
    <n v="1"/>
    <n v="1"/>
    <n v="0"/>
    <n v="1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3"/>
    <x v="93"/>
    <x v="14"/>
    <x v="23"/>
    <d v="2025-11-21T12:17:10"/>
    <n v="2"/>
    <n v="1"/>
    <n v="1"/>
    <n v="0"/>
    <n v="0"/>
    <n v="1"/>
    <m/>
    <n v="1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3"/>
    <x v="93"/>
    <x v="14"/>
    <x v="2"/>
    <d v="2025-11-21T12:17:10"/>
    <n v="72"/>
    <n v="7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3"/>
    <x v="93"/>
    <x v="14"/>
    <x v="3"/>
    <d v="2025-11-21T12:17:10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3"/>
    <x v="93"/>
    <x v="14"/>
    <x v="4"/>
    <d v="2025-11-21T12:17:10"/>
    <n v="72"/>
    <n v="37"/>
    <n v="3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3"/>
    <x v="93"/>
    <x v="14"/>
    <x v="5"/>
    <d v="2025-11-21T12:17:10"/>
    <n v="5"/>
    <n v="2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4"/>
    <x v="104"/>
    <x v="14"/>
    <x v="6"/>
    <d v="2025-11-21T12:17:13"/>
    <n v="2"/>
    <m/>
    <m/>
    <m/>
    <n v="0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4"/>
    <x v="104"/>
    <x v="14"/>
    <x v="7"/>
    <d v="2025-11-21T12:17:13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4"/>
    <x v="104"/>
    <x v="14"/>
    <x v="0"/>
    <d v="2025-11-21T12:17:13"/>
    <n v="3"/>
    <m/>
    <m/>
    <m/>
    <m/>
    <m/>
    <m/>
    <m/>
    <n v="3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4"/>
    <x v="104"/>
    <x v="14"/>
    <x v="1"/>
    <d v="2025-11-21T12:17:13"/>
    <n v="7"/>
    <n v="4"/>
    <n v="3"/>
    <m/>
    <m/>
    <m/>
    <m/>
    <n v="1"/>
    <n v="2"/>
    <n v="1"/>
    <n v="3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4"/>
    <x v="104"/>
    <x v="14"/>
    <x v="2"/>
    <d v="2025-11-21T12:17:13"/>
    <n v="23"/>
    <n v="2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4"/>
    <x v="104"/>
    <x v="14"/>
    <x v="3"/>
    <d v="2025-11-21T12:17:13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4"/>
    <x v="104"/>
    <x v="14"/>
    <x v="4"/>
    <d v="2025-11-21T12:17:13"/>
    <n v="23"/>
    <n v="10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4"/>
    <x v="104"/>
    <x v="14"/>
    <x v="5"/>
    <d v="2025-11-21T12:17:13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5"/>
    <x v="99"/>
    <x v="16"/>
    <x v="6"/>
    <d v="2025-11-21T12:17:15"/>
    <n v="8"/>
    <m/>
    <m/>
    <m/>
    <n v="2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5"/>
    <x v="99"/>
    <x v="16"/>
    <x v="7"/>
    <d v="2025-11-21T12:17:15"/>
    <n v="18"/>
    <m/>
    <m/>
    <m/>
    <m/>
    <m/>
    <n v="12"/>
    <n v="6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5"/>
    <x v="99"/>
    <x v="16"/>
    <x v="0"/>
    <d v="2025-11-21T12:17:15"/>
    <n v="4"/>
    <m/>
    <m/>
    <m/>
    <m/>
    <m/>
    <m/>
    <m/>
    <n v="0"/>
    <m/>
    <n v="4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5"/>
    <x v="99"/>
    <x v="16"/>
    <x v="13"/>
    <d v="2025-11-21T12:17:15"/>
    <n v="4"/>
    <m/>
    <m/>
    <m/>
    <n v="2"/>
    <n v="2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5"/>
    <x v="99"/>
    <x v="16"/>
    <x v="14"/>
    <d v="2025-11-21T12:17:15"/>
    <n v="4"/>
    <m/>
    <n v="0"/>
    <n v="0"/>
    <n v="0"/>
    <n v="0"/>
    <n v="4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5"/>
    <x v="99"/>
    <x v="16"/>
    <x v="1"/>
    <d v="2025-11-21T12:17:15"/>
    <n v="13"/>
    <n v="6"/>
    <n v="7"/>
    <n v="0"/>
    <n v="0"/>
    <n v="0"/>
    <n v="1"/>
    <n v="3"/>
    <n v="7"/>
    <n v="0"/>
    <n v="0"/>
    <m/>
    <n v="2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5"/>
    <x v="99"/>
    <x v="16"/>
    <x v="16"/>
    <d v="2025-11-21T12:17:15"/>
    <n v="2"/>
    <n v="1"/>
    <n v="1"/>
    <n v="0"/>
    <n v="0"/>
    <n v="0"/>
    <n v="0"/>
    <n v="0"/>
    <n v="0"/>
    <n v="2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5"/>
    <x v="99"/>
    <x v="16"/>
    <x v="2"/>
    <d v="2025-11-21T12:17:15"/>
    <n v="27"/>
    <n v="2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5"/>
    <x v="99"/>
    <x v="16"/>
    <x v="4"/>
    <d v="2025-11-21T12:17:15"/>
    <n v="27"/>
    <n v="11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6"/>
    <x v="105"/>
    <x v="7"/>
    <x v="7"/>
    <d v="2025-11-21T12:17:18"/>
    <n v="6"/>
    <m/>
    <m/>
    <m/>
    <m/>
    <m/>
    <n v="4"/>
    <n v="2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6"/>
    <x v="105"/>
    <x v="7"/>
    <x v="1"/>
    <d v="2025-11-21T12:17:18"/>
    <n v="3"/>
    <n v="2"/>
    <n v="1"/>
    <n v="0"/>
    <n v="0"/>
    <n v="0"/>
    <n v="0"/>
    <n v="0"/>
    <n v="2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6"/>
    <x v="105"/>
    <x v="7"/>
    <x v="2"/>
    <d v="2025-11-21T12:17:18"/>
    <n v="13"/>
    <n v="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6"/>
    <x v="105"/>
    <x v="7"/>
    <x v="4"/>
    <d v="2025-11-21T12:17:18"/>
    <n v="13"/>
    <n v="6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7"/>
    <x v="94"/>
    <x v="7"/>
    <x v="2"/>
    <d v="2025-11-21T12:17:21"/>
    <n v="34"/>
    <n v="3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7"/>
    <x v="94"/>
    <x v="7"/>
    <x v="4"/>
    <d v="2025-11-21T12:17:21"/>
    <n v="34"/>
    <n v="18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7"/>
    <x v="106"/>
    <x v="0"/>
    <x v="6"/>
    <d v="2025-11-21T12:17:50"/>
    <n v="24"/>
    <m/>
    <m/>
    <m/>
    <n v="14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7"/>
    <x v="106"/>
    <x v="0"/>
    <x v="7"/>
    <d v="2025-11-21T12:17:50"/>
    <n v="76"/>
    <m/>
    <m/>
    <m/>
    <m/>
    <m/>
    <n v="40"/>
    <n v="3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7"/>
    <x v="106"/>
    <x v="0"/>
    <x v="0"/>
    <d v="2025-11-21T12:17:50"/>
    <n v="5"/>
    <m/>
    <m/>
    <m/>
    <m/>
    <m/>
    <m/>
    <m/>
    <n v="5"/>
    <m/>
    <n v="0"/>
    <n v="0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8"/>
    <x v="107"/>
    <x v="1"/>
    <x v="7"/>
    <d v="2025-11-21T12:17:53"/>
    <n v="4"/>
    <m/>
    <m/>
    <m/>
    <m/>
    <m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8"/>
    <x v="107"/>
    <x v="1"/>
    <x v="1"/>
    <d v="2025-11-21T12:17:53"/>
    <n v="2"/>
    <n v="2"/>
    <m/>
    <m/>
    <m/>
    <m/>
    <m/>
    <m/>
    <m/>
    <n v="2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8"/>
    <x v="107"/>
    <x v="1"/>
    <x v="2"/>
    <d v="2025-11-21T12:17:53"/>
    <n v="16"/>
    <n v="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8"/>
    <x v="107"/>
    <x v="1"/>
    <x v="4"/>
    <d v="2025-11-21T12:17:53"/>
    <n v="16"/>
    <n v="11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9"/>
    <x v="108"/>
    <x v="8"/>
    <x v="6"/>
    <d v="2025-11-21T12:17:55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9"/>
    <x v="108"/>
    <x v="8"/>
    <x v="7"/>
    <d v="2025-11-21T12:17:55"/>
    <n v="18"/>
    <m/>
    <m/>
    <m/>
    <m/>
    <m/>
    <n v="2"/>
    <n v="1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9"/>
    <x v="108"/>
    <x v="8"/>
    <x v="8"/>
    <d v="2025-11-21T12:17:55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9"/>
    <x v="108"/>
    <x v="8"/>
    <x v="1"/>
    <d v="2025-11-21T12:17:55"/>
    <n v="11"/>
    <n v="4"/>
    <n v="7"/>
    <m/>
    <m/>
    <n v="1"/>
    <m/>
    <n v="1"/>
    <n v="1"/>
    <n v="8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0"/>
    <x v="109"/>
    <x v="12"/>
    <x v="7"/>
    <d v="2025-11-21T12:17:58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0"/>
    <x v="109"/>
    <x v="12"/>
    <x v="0"/>
    <d v="2025-11-21T12:17:58"/>
    <n v="2"/>
    <m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0"/>
    <x v="109"/>
    <x v="12"/>
    <x v="1"/>
    <d v="2025-11-21T12:17:58"/>
    <n v="4"/>
    <m/>
    <n v="4"/>
    <m/>
    <m/>
    <m/>
    <m/>
    <m/>
    <n v="2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0"/>
    <x v="109"/>
    <x v="12"/>
    <x v="2"/>
    <d v="2025-11-21T12:17:58"/>
    <n v="50"/>
    <n v="5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0"/>
    <x v="109"/>
    <x v="12"/>
    <x v="3"/>
    <d v="2025-11-21T12:17:58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8"/>
    <x v="95"/>
    <x v="15"/>
    <x v="16"/>
    <d v="2025-11-21T12:17:24"/>
    <n v="2"/>
    <n v="1"/>
    <n v="1"/>
    <m/>
    <m/>
    <n v="1"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8"/>
    <x v="95"/>
    <x v="15"/>
    <x v="2"/>
    <d v="2025-11-21T12:17:24"/>
    <n v="49"/>
    <n v="4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8"/>
    <x v="95"/>
    <x v="15"/>
    <x v="4"/>
    <d v="2025-11-21T12:17:24"/>
    <n v="49"/>
    <n v="27"/>
    <n v="2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9"/>
    <x v="96"/>
    <x v="15"/>
    <x v="2"/>
    <d v="2025-11-21T12:17:28"/>
    <n v="78"/>
    <n v="7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9"/>
    <x v="96"/>
    <x v="15"/>
    <x v="3"/>
    <d v="2025-11-21T12:17:28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9"/>
    <x v="96"/>
    <x v="15"/>
    <x v="4"/>
    <d v="2025-11-21T12:17:28"/>
    <n v="78"/>
    <n v="35"/>
    <n v="4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79"/>
    <x v="96"/>
    <x v="15"/>
    <x v="5"/>
    <d v="2025-11-21T12:17:28"/>
    <n v="8"/>
    <n v="0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0"/>
    <x v="97"/>
    <x v="15"/>
    <x v="8"/>
    <d v="2025-11-21T12:17:31"/>
    <n v="40"/>
    <n v="3.2"/>
    <n v="14.4"/>
    <n v="2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1"/>
    <x v="110"/>
    <x v="13"/>
    <x v="6"/>
    <d v="2025-11-21T12:18:01"/>
    <n v="18"/>
    <m/>
    <m/>
    <m/>
    <n v="6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1"/>
    <x v="110"/>
    <x v="13"/>
    <x v="7"/>
    <d v="2025-11-21T12:18:01"/>
    <n v="44"/>
    <m/>
    <m/>
    <m/>
    <m/>
    <m/>
    <n v="28"/>
    <n v="1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1"/>
    <x v="110"/>
    <x v="13"/>
    <x v="0"/>
    <d v="2025-11-21T12:18:01"/>
    <n v="8"/>
    <m/>
    <m/>
    <m/>
    <m/>
    <m/>
    <m/>
    <m/>
    <n v="4"/>
    <m/>
    <n v="2"/>
    <n v="2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2"/>
    <x v="111"/>
    <x v="13"/>
    <x v="6"/>
    <d v="2025-11-21T12:18:03"/>
    <n v="6"/>
    <m/>
    <m/>
    <m/>
    <n v="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2"/>
    <x v="111"/>
    <x v="13"/>
    <x v="7"/>
    <d v="2025-11-21T12:18:03"/>
    <n v="12"/>
    <m/>
    <m/>
    <m/>
    <m/>
    <m/>
    <n v="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2"/>
    <x v="111"/>
    <x v="13"/>
    <x v="0"/>
    <d v="2025-11-21T12:18:03"/>
    <n v="4"/>
    <m/>
    <m/>
    <m/>
    <m/>
    <m/>
    <m/>
    <m/>
    <n v="2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2"/>
    <x v="111"/>
    <x v="13"/>
    <x v="8"/>
    <d v="2025-11-21T12:18:03"/>
    <n v="2.4"/>
    <m/>
    <n v="2.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2"/>
    <x v="111"/>
    <x v="13"/>
    <x v="13"/>
    <d v="2025-11-21T12:18:03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0"/>
    <x v="97"/>
    <x v="15"/>
    <x v="10"/>
    <d v="2025-11-21T12:17:31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0"/>
    <x v="97"/>
    <x v="15"/>
    <x v="1"/>
    <d v="2025-11-21T12:17:31"/>
    <n v="76"/>
    <n v="33"/>
    <n v="43"/>
    <n v="3"/>
    <n v="5"/>
    <n v="8"/>
    <n v="7"/>
    <n v="7"/>
    <n v="17"/>
    <n v="16"/>
    <n v="9"/>
    <m/>
    <n v="3"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0"/>
    <x v="97"/>
    <x v="15"/>
    <x v="23"/>
    <d v="2025-11-21T12:17:31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0"/>
    <x v="97"/>
    <x v="15"/>
    <x v="2"/>
    <d v="2025-11-21T12:17:31"/>
    <n v="150"/>
    <n v="15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0"/>
    <x v="97"/>
    <x v="15"/>
    <x v="3"/>
    <d v="2025-11-21T12:17:31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0"/>
    <x v="97"/>
    <x v="15"/>
    <x v="4"/>
    <d v="2025-11-21T12:17:31"/>
    <n v="150"/>
    <n v="63"/>
    <n v="8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0"/>
    <x v="97"/>
    <x v="15"/>
    <x v="5"/>
    <d v="2025-11-21T12:17:31"/>
    <n v="11"/>
    <n v="8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1"/>
    <x v="98"/>
    <x v="15"/>
    <x v="33"/>
    <d v="2025-11-21T12:17:35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2"/>
    <x v="111"/>
    <x v="13"/>
    <x v="14"/>
    <d v="2025-11-21T12:18:03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2"/>
    <x v="111"/>
    <x v="13"/>
    <x v="1"/>
    <d v="2025-11-21T12:18:03"/>
    <n v="13"/>
    <n v="7"/>
    <n v="6"/>
    <m/>
    <n v="1"/>
    <m/>
    <n v="3"/>
    <m/>
    <n v="3"/>
    <n v="3"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2"/>
    <x v="111"/>
    <x v="13"/>
    <x v="16"/>
    <d v="2025-11-21T12:18:03"/>
    <n v="1"/>
    <m/>
    <n v="1"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3"/>
    <x v="112"/>
    <x v="1"/>
    <x v="7"/>
    <d v="2025-11-21T12:18:06"/>
    <n v="4"/>
    <m/>
    <m/>
    <m/>
    <m/>
    <m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3"/>
    <x v="112"/>
    <x v="1"/>
    <x v="1"/>
    <d v="2025-11-21T12:18:06"/>
    <n v="2"/>
    <n v="1"/>
    <n v="1"/>
    <m/>
    <m/>
    <m/>
    <m/>
    <m/>
    <m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3"/>
    <x v="112"/>
    <x v="1"/>
    <x v="2"/>
    <d v="2025-11-21T12:18:06"/>
    <n v="26"/>
    <n v="2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3"/>
    <x v="112"/>
    <x v="1"/>
    <x v="3"/>
    <d v="2025-11-21T12:18:0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3"/>
    <x v="112"/>
    <x v="1"/>
    <x v="4"/>
    <d v="2025-11-21T12:18:06"/>
    <n v="26"/>
    <n v="11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6"/>
    <x v="113"/>
    <x v="0"/>
    <x v="6"/>
    <d v="2025-11-21T12:18:08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6"/>
    <x v="113"/>
    <x v="0"/>
    <x v="7"/>
    <d v="2025-11-21T12:18:08"/>
    <n v="10"/>
    <m/>
    <m/>
    <m/>
    <m/>
    <m/>
    <n v="4"/>
    <n v="6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6"/>
    <x v="113"/>
    <x v="0"/>
    <x v="0"/>
    <d v="2025-11-21T12:18:08"/>
    <n v="3"/>
    <m/>
    <m/>
    <m/>
    <m/>
    <m/>
    <m/>
    <m/>
    <n v="1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7"/>
    <x v="114"/>
    <x v="1"/>
    <x v="2"/>
    <d v="2025-11-21T12:18:11"/>
    <n v="24"/>
    <n v="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7"/>
    <x v="114"/>
    <x v="1"/>
    <x v="3"/>
    <d v="2025-11-21T12:18:11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7"/>
    <x v="114"/>
    <x v="1"/>
    <x v="4"/>
    <d v="2025-11-21T12:18:11"/>
    <n v="24"/>
    <n v="10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7"/>
    <x v="114"/>
    <x v="1"/>
    <x v="5"/>
    <d v="2025-11-21T12:18:11"/>
    <n v="4"/>
    <m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8"/>
    <x v="115"/>
    <x v="1"/>
    <x v="7"/>
    <d v="2025-11-21T12:18:13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2"/>
    <x v="99"/>
    <x v="16"/>
    <x v="5"/>
    <d v="2025-11-21T12:17:38"/>
    <n v="5"/>
    <n v="0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4"/>
    <x v="101"/>
    <x v="1"/>
    <x v="7"/>
    <d v="2025-11-21T12:17:43"/>
    <n v="14"/>
    <m/>
    <m/>
    <m/>
    <m/>
    <m/>
    <n v="2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4"/>
    <x v="101"/>
    <x v="1"/>
    <x v="1"/>
    <d v="2025-11-21T12:17:43"/>
    <n v="10"/>
    <n v="6"/>
    <n v="4"/>
    <m/>
    <m/>
    <m/>
    <n v="1"/>
    <n v="2"/>
    <n v="1"/>
    <n v="6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4"/>
    <x v="101"/>
    <x v="1"/>
    <x v="2"/>
    <d v="2025-11-21T12:17:43"/>
    <n v="74"/>
    <n v="7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4"/>
    <x v="101"/>
    <x v="1"/>
    <x v="3"/>
    <d v="2025-11-21T12:17:43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4"/>
    <x v="101"/>
    <x v="1"/>
    <x v="4"/>
    <d v="2025-11-21T12:17:43"/>
    <n v="74"/>
    <n v="31"/>
    <n v="4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4"/>
    <x v="101"/>
    <x v="1"/>
    <x v="5"/>
    <d v="2025-11-21T12:17:43"/>
    <n v="5"/>
    <n v="1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5"/>
    <x v="102"/>
    <x v="0"/>
    <x v="8"/>
    <d v="2025-11-21T12:17:45"/>
    <n v="6.4"/>
    <m/>
    <m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9"/>
    <x v="116"/>
    <x v="6"/>
    <x v="6"/>
    <d v="2025-11-21T12:18:16"/>
    <n v="6"/>
    <m/>
    <m/>
    <m/>
    <n v="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9"/>
    <x v="116"/>
    <x v="6"/>
    <x v="7"/>
    <d v="2025-11-21T12:18:16"/>
    <n v="17"/>
    <m/>
    <m/>
    <m/>
    <m/>
    <m/>
    <n v="12"/>
    <n v="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9"/>
    <x v="116"/>
    <x v="6"/>
    <x v="0"/>
    <d v="2025-11-21T12:18:16"/>
    <n v="4"/>
    <m/>
    <m/>
    <m/>
    <m/>
    <m/>
    <m/>
    <m/>
    <n v="2"/>
    <m/>
    <m/>
    <n v="2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0"/>
    <x v="117"/>
    <x v="11"/>
    <x v="6"/>
    <d v="2025-11-21T12:18:18"/>
    <n v="16"/>
    <m/>
    <m/>
    <m/>
    <n v="8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0"/>
    <x v="117"/>
    <x v="11"/>
    <x v="7"/>
    <d v="2025-11-21T12:18:18"/>
    <n v="18"/>
    <m/>
    <m/>
    <m/>
    <m/>
    <m/>
    <n v="10"/>
    <n v="8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0"/>
    <x v="117"/>
    <x v="11"/>
    <x v="0"/>
    <d v="2025-11-21T12:18:18"/>
    <n v="8"/>
    <m/>
    <m/>
    <m/>
    <m/>
    <m/>
    <m/>
    <m/>
    <n v="4"/>
    <m/>
    <n v="4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0"/>
    <x v="117"/>
    <x v="11"/>
    <x v="8"/>
    <d v="2025-11-21T12:18:18"/>
    <n v="10.4"/>
    <n v="0"/>
    <n v="4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0"/>
    <x v="117"/>
    <x v="11"/>
    <x v="1"/>
    <d v="2025-11-21T12:18:18"/>
    <n v="27"/>
    <n v="13"/>
    <n v="14"/>
    <n v="0"/>
    <n v="2"/>
    <n v="2"/>
    <n v="4"/>
    <n v="4"/>
    <n v="5"/>
    <n v="4"/>
    <n v="4"/>
    <m/>
    <n v="2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5"/>
    <x v="102"/>
    <x v="0"/>
    <x v="1"/>
    <d v="2025-11-21T12:17:45"/>
    <n v="25"/>
    <n v="9"/>
    <n v="16"/>
    <m/>
    <m/>
    <n v="2"/>
    <n v="4"/>
    <n v="2"/>
    <n v="4"/>
    <n v="12"/>
    <n v="0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5"/>
    <x v="102"/>
    <x v="0"/>
    <x v="2"/>
    <d v="2025-11-21T12:17:45"/>
    <n v="80"/>
    <n v="8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5"/>
    <x v="102"/>
    <x v="0"/>
    <x v="3"/>
    <d v="2025-11-21T12:17:45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5"/>
    <x v="102"/>
    <x v="0"/>
    <x v="4"/>
    <d v="2025-11-21T12:17:45"/>
    <n v="80"/>
    <n v="34"/>
    <n v="4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5"/>
    <x v="102"/>
    <x v="0"/>
    <x v="5"/>
    <d v="2025-11-21T12:17:45"/>
    <n v="9"/>
    <n v="5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5"/>
    <x v="102"/>
    <x v="0"/>
    <x v="26"/>
    <d v="2025-11-21T12:17:45"/>
    <n v="3"/>
    <n v="3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5"/>
    <x v="102"/>
    <x v="0"/>
    <x v="31"/>
    <d v="2025-11-21T12:17:45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6"/>
    <x v="103"/>
    <x v="0"/>
    <x v="4"/>
    <d v="2025-11-21T12:17:48"/>
    <n v="54"/>
    <n v="25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6"/>
    <x v="103"/>
    <x v="0"/>
    <x v="5"/>
    <d v="2025-11-21T12:17:48"/>
    <n v="9"/>
    <n v="3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7"/>
    <x v="106"/>
    <x v="0"/>
    <x v="8"/>
    <d v="2025-11-21T12:17:50"/>
    <n v="9.6"/>
    <m/>
    <n v="3.2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7"/>
    <x v="106"/>
    <x v="0"/>
    <x v="10"/>
    <d v="2025-11-21T12:17:50"/>
    <n v="2.8"/>
    <m/>
    <m/>
    <n v="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7"/>
    <x v="106"/>
    <x v="0"/>
    <x v="1"/>
    <d v="2025-11-21T12:17:50"/>
    <n v="59"/>
    <n v="29"/>
    <n v="30"/>
    <m/>
    <n v="1"/>
    <n v="3"/>
    <n v="7"/>
    <n v="5"/>
    <n v="20"/>
    <n v="18"/>
    <n v="5"/>
    <m/>
    <n v="0"/>
    <n v="0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7"/>
    <x v="106"/>
    <x v="0"/>
    <x v="2"/>
    <d v="2025-11-21T12:17:50"/>
    <n v="156"/>
    <n v="15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7"/>
    <x v="106"/>
    <x v="0"/>
    <x v="3"/>
    <d v="2025-11-21T12:17:50"/>
    <n v="43"/>
    <n v="4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7"/>
    <x v="106"/>
    <x v="0"/>
    <x v="4"/>
    <d v="2025-11-21T12:17:50"/>
    <n v="156"/>
    <n v="80"/>
    <n v="7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7"/>
    <x v="106"/>
    <x v="0"/>
    <x v="5"/>
    <d v="2025-11-21T12:17:50"/>
    <n v="43"/>
    <n v="18"/>
    <n v="2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1"/>
    <x v="118"/>
    <x v="13"/>
    <x v="6"/>
    <d v="2025-11-21T12:18:21"/>
    <n v="10"/>
    <m/>
    <m/>
    <m/>
    <n v="2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1"/>
    <x v="118"/>
    <x v="13"/>
    <x v="7"/>
    <d v="2025-11-21T12:18:21"/>
    <n v="24"/>
    <m/>
    <m/>
    <m/>
    <m/>
    <m/>
    <n v="10"/>
    <n v="1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1"/>
    <x v="118"/>
    <x v="13"/>
    <x v="0"/>
    <d v="2025-11-21T12:18:21"/>
    <n v="4"/>
    <m/>
    <m/>
    <m/>
    <m/>
    <m/>
    <m/>
    <m/>
    <n v="1"/>
    <m/>
    <n v="1"/>
    <n v="2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3"/>
    <x v="119"/>
    <x v="10"/>
    <x v="6"/>
    <d v="2025-11-21T12:18:24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3"/>
    <x v="119"/>
    <x v="10"/>
    <x v="7"/>
    <d v="2025-11-21T12:18:24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3"/>
    <x v="119"/>
    <x v="10"/>
    <x v="0"/>
    <d v="2025-11-21T12:18:24"/>
    <n v="3"/>
    <m/>
    <m/>
    <m/>
    <m/>
    <m/>
    <m/>
    <m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3"/>
    <x v="119"/>
    <x v="10"/>
    <x v="1"/>
    <d v="2025-11-21T12:18:24"/>
    <n v="6"/>
    <n v="3"/>
    <n v="3"/>
    <m/>
    <m/>
    <m/>
    <m/>
    <n v="2"/>
    <n v="1"/>
    <n v="1"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3"/>
    <x v="119"/>
    <x v="10"/>
    <x v="2"/>
    <d v="2025-11-21T12:18:24"/>
    <n v="27"/>
    <n v="2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4"/>
    <x v="120"/>
    <x v="0"/>
    <x v="6"/>
    <d v="2025-11-21T12:18:26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4"/>
    <x v="120"/>
    <x v="0"/>
    <x v="7"/>
    <d v="2025-11-21T12:18:26"/>
    <n v="2"/>
    <m/>
    <m/>
    <m/>
    <m/>
    <m/>
    <n v="2"/>
    <m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4"/>
    <x v="120"/>
    <x v="0"/>
    <x v="0"/>
    <d v="2025-11-21T12:18:26"/>
    <n v="1"/>
    <m/>
    <m/>
    <m/>
    <m/>
    <m/>
    <m/>
    <m/>
    <n v="1"/>
    <m/>
    <n v="0"/>
    <m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5"/>
    <x v="121"/>
    <x v="11"/>
    <x v="6"/>
    <d v="2025-11-21T12:18:29"/>
    <n v="8"/>
    <m/>
    <m/>
    <m/>
    <n v="6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5"/>
    <x v="121"/>
    <x v="11"/>
    <x v="7"/>
    <d v="2025-11-21T12:18:29"/>
    <n v="22"/>
    <m/>
    <m/>
    <m/>
    <m/>
    <m/>
    <n v="8"/>
    <n v="14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5"/>
    <x v="121"/>
    <x v="11"/>
    <x v="0"/>
    <d v="2025-11-21T12:18:29"/>
    <n v="1"/>
    <m/>
    <m/>
    <m/>
    <m/>
    <m/>
    <m/>
    <m/>
    <n v="1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5"/>
    <x v="121"/>
    <x v="11"/>
    <x v="8"/>
    <d v="2025-11-21T12:18:29"/>
    <n v="6.4"/>
    <n v="0"/>
    <n v="0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5"/>
    <x v="121"/>
    <x v="11"/>
    <x v="1"/>
    <d v="2025-11-21T12:18:29"/>
    <n v="18"/>
    <n v="9"/>
    <n v="9"/>
    <n v="0"/>
    <n v="0"/>
    <n v="2"/>
    <n v="3"/>
    <n v="1"/>
    <n v="4"/>
    <n v="7"/>
    <n v="1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9"/>
    <x v="108"/>
    <x v="8"/>
    <x v="2"/>
    <d v="2025-11-21T12:17:55"/>
    <n v="43"/>
    <n v="4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9"/>
    <x v="108"/>
    <x v="8"/>
    <x v="3"/>
    <d v="2025-11-21T12:17:55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9"/>
    <x v="108"/>
    <x v="8"/>
    <x v="4"/>
    <d v="2025-11-21T12:17:55"/>
    <n v="43"/>
    <n v="20"/>
    <n v="2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89"/>
    <x v="108"/>
    <x v="8"/>
    <x v="5"/>
    <d v="2025-11-21T12:17:55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0"/>
    <x v="109"/>
    <x v="12"/>
    <x v="4"/>
    <d v="2025-11-21T12:17:58"/>
    <n v="50"/>
    <n v="23"/>
    <n v="2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0"/>
    <x v="109"/>
    <x v="12"/>
    <x v="5"/>
    <d v="2025-11-21T12:17:58"/>
    <n v="8"/>
    <n v="5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1"/>
    <x v="110"/>
    <x v="13"/>
    <x v="8"/>
    <d v="2025-11-21T12:18:01"/>
    <n v="23.2"/>
    <n v="9.6"/>
    <n v="4"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1"/>
    <x v="110"/>
    <x v="13"/>
    <x v="13"/>
    <d v="2025-11-21T12:18:01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6"/>
    <x v="122"/>
    <x v="11"/>
    <x v="6"/>
    <d v="2025-11-21T12:18:31"/>
    <n v="8"/>
    <m/>
    <m/>
    <m/>
    <n v="0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6"/>
    <x v="122"/>
    <x v="11"/>
    <x v="7"/>
    <d v="2025-11-21T12:18:31"/>
    <n v="14"/>
    <m/>
    <m/>
    <m/>
    <m/>
    <m/>
    <n v="12"/>
    <n v="2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6"/>
    <x v="122"/>
    <x v="11"/>
    <x v="0"/>
    <d v="2025-11-21T12:18:31"/>
    <n v="2"/>
    <m/>
    <m/>
    <m/>
    <m/>
    <m/>
    <m/>
    <m/>
    <n v="0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7"/>
    <x v="123"/>
    <x v="2"/>
    <x v="6"/>
    <d v="2025-11-21T12:18:34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7"/>
    <x v="123"/>
    <x v="2"/>
    <x v="7"/>
    <d v="2025-11-21T12:18:34"/>
    <n v="26"/>
    <m/>
    <m/>
    <m/>
    <m/>
    <m/>
    <n v="10"/>
    <n v="16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7"/>
    <x v="123"/>
    <x v="2"/>
    <x v="0"/>
    <d v="2025-11-21T12:18:34"/>
    <n v="2"/>
    <m/>
    <m/>
    <m/>
    <m/>
    <m/>
    <m/>
    <m/>
    <n v="2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7"/>
    <x v="123"/>
    <x v="2"/>
    <x v="8"/>
    <d v="2025-11-21T12:18:34"/>
    <n v="2.4"/>
    <m/>
    <n v="0.8"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7"/>
    <x v="123"/>
    <x v="2"/>
    <x v="13"/>
    <d v="2025-11-21T12:18:34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1"/>
    <x v="110"/>
    <x v="13"/>
    <x v="14"/>
    <d v="2025-11-21T12:18:01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1"/>
    <x v="110"/>
    <x v="13"/>
    <x v="1"/>
    <d v="2025-11-21T12:18:01"/>
    <n v="46"/>
    <n v="23"/>
    <n v="23"/>
    <n v="4"/>
    <n v="1"/>
    <n v="3"/>
    <n v="3"/>
    <n v="6"/>
    <n v="14"/>
    <n v="8"/>
    <n v="4"/>
    <m/>
    <n v="1"/>
    <n v="2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1"/>
    <x v="110"/>
    <x v="13"/>
    <x v="16"/>
    <d v="2025-11-21T12:18:01"/>
    <n v="2"/>
    <m/>
    <n v="2"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1"/>
    <x v="110"/>
    <x v="13"/>
    <x v="2"/>
    <d v="2025-11-21T12:18:01"/>
    <n v="145"/>
    <n v="14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1"/>
    <x v="110"/>
    <x v="13"/>
    <x v="3"/>
    <d v="2025-11-21T12:18:01"/>
    <n v="22"/>
    <n v="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1"/>
    <x v="110"/>
    <x v="13"/>
    <x v="4"/>
    <d v="2025-11-21T12:18:01"/>
    <n v="145"/>
    <n v="78"/>
    <n v="6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1"/>
    <x v="110"/>
    <x v="13"/>
    <x v="5"/>
    <d v="2025-11-21T12:18:01"/>
    <n v="22"/>
    <n v="10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2"/>
    <x v="111"/>
    <x v="13"/>
    <x v="2"/>
    <d v="2025-11-21T12:18:03"/>
    <n v="57"/>
    <n v="5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7"/>
    <x v="123"/>
    <x v="2"/>
    <x v="14"/>
    <d v="2025-11-21T12:18:34"/>
    <n v="4"/>
    <m/>
    <m/>
    <n v="2"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7"/>
    <x v="123"/>
    <x v="2"/>
    <x v="15"/>
    <d v="2025-11-21T12:18:34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7"/>
    <x v="123"/>
    <x v="2"/>
    <x v="1"/>
    <d v="2025-11-21T12:18:34"/>
    <n v="19"/>
    <n v="13"/>
    <n v="6"/>
    <m/>
    <n v="1"/>
    <n v="1"/>
    <n v="2"/>
    <m/>
    <n v="5"/>
    <n v="8"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8"/>
    <x v="124"/>
    <x v="9"/>
    <x v="7"/>
    <d v="2025-11-21T12:18:36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8"/>
    <x v="124"/>
    <x v="9"/>
    <x v="1"/>
    <d v="2025-11-21T12:18:36"/>
    <n v="3"/>
    <n v="3"/>
    <m/>
    <m/>
    <m/>
    <m/>
    <m/>
    <m/>
    <n v="1"/>
    <n v="2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8"/>
    <x v="124"/>
    <x v="9"/>
    <x v="2"/>
    <d v="2025-11-21T12:18:36"/>
    <n v="50"/>
    <n v="5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8"/>
    <x v="124"/>
    <x v="9"/>
    <x v="4"/>
    <d v="2025-11-21T12:18:36"/>
    <n v="50"/>
    <n v="21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9"/>
    <x v="125"/>
    <x v="14"/>
    <x v="6"/>
    <d v="2025-11-21T12:18:39"/>
    <n v="8"/>
    <m/>
    <m/>
    <m/>
    <n v="6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2"/>
    <x v="111"/>
    <x v="13"/>
    <x v="3"/>
    <d v="2025-11-21T12:18:03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2"/>
    <x v="111"/>
    <x v="13"/>
    <x v="4"/>
    <d v="2025-11-21T12:18:03"/>
    <n v="57"/>
    <n v="29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2"/>
    <x v="111"/>
    <x v="13"/>
    <x v="5"/>
    <d v="2025-11-21T12:18:03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3"/>
    <x v="112"/>
    <x v="1"/>
    <x v="5"/>
    <d v="2025-11-21T12:18:06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6"/>
    <x v="113"/>
    <x v="0"/>
    <x v="8"/>
    <d v="2025-11-21T12:18:08"/>
    <n v="5.6"/>
    <m/>
    <n v="4"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6"/>
    <x v="113"/>
    <x v="0"/>
    <x v="1"/>
    <d v="2025-11-21T12:18:08"/>
    <n v="10"/>
    <n v="3"/>
    <n v="7"/>
    <m/>
    <n v="1"/>
    <n v="1"/>
    <m/>
    <n v="1"/>
    <n v="2"/>
    <n v="3"/>
    <n v="1"/>
    <m/>
    <n v="1"/>
    <n v="0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6"/>
    <x v="113"/>
    <x v="0"/>
    <x v="2"/>
    <d v="2025-11-21T12:18:08"/>
    <n v="40"/>
    <n v="4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6"/>
    <x v="113"/>
    <x v="0"/>
    <x v="3"/>
    <d v="2025-11-21T12:18:08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11"/>
    <x v="126"/>
    <x v="15"/>
    <x v="6"/>
    <d v="2025-11-21T12:18:45"/>
    <n v="12"/>
    <m/>
    <m/>
    <m/>
    <n v="10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11"/>
    <x v="126"/>
    <x v="15"/>
    <x v="7"/>
    <d v="2025-11-21T12:18:45"/>
    <n v="32"/>
    <m/>
    <m/>
    <m/>
    <m/>
    <m/>
    <n v="10"/>
    <n v="2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11"/>
    <x v="126"/>
    <x v="15"/>
    <x v="0"/>
    <d v="2025-11-21T12:18:45"/>
    <n v="5"/>
    <m/>
    <m/>
    <m/>
    <m/>
    <m/>
    <m/>
    <m/>
    <n v="4"/>
    <m/>
    <n v="0"/>
    <n v="1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00"/>
    <x v="127"/>
    <x v="6"/>
    <x v="11"/>
    <d v="2025-11-21T12:18:47"/>
    <n v="8.4"/>
    <m/>
    <m/>
    <n v="4"/>
    <m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00"/>
    <x v="127"/>
    <x v="6"/>
    <x v="12"/>
    <d v="2025-11-21T12:18:47"/>
    <n v="2"/>
    <n v="2"/>
    <m/>
    <m/>
    <m/>
    <n v="1"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00"/>
    <x v="127"/>
    <x v="6"/>
    <x v="6"/>
    <d v="2025-11-21T12:18:47"/>
    <n v="22"/>
    <m/>
    <m/>
    <m/>
    <n v="12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00"/>
    <x v="127"/>
    <x v="6"/>
    <x v="7"/>
    <d v="2025-11-21T12:18:47"/>
    <n v="30"/>
    <m/>
    <m/>
    <m/>
    <m/>
    <m/>
    <n v="2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00"/>
    <x v="127"/>
    <x v="6"/>
    <x v="0"/>
    <d v="2025-11-21T12:18:47"/>
    <n v="11"/>
    <m/>
    <m/>
    <m/>
    <m/>
    <m/>
    <m/>
    <m/>
    <n v="9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6"/>
    <x v="113"/>
    <x v="0"/>
    <x v="4"/>
    <d v="2025-11-21T12:18:08"/>
    <n v="40"/>
    <n v="21"/>
    <n v="1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6"/>
    <x v="113"/>
    <x v="0"/>
    <x v="5"/>
    <d v="2025-11-21T12:18:08"/>
    <n v="10"/>
    <n v="7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8"/>
    <x v="115"/>
    <x v="1"/>
    <x v="1"/>
    <d v="2025-11-21T12:18:13"/>
    <n v="1"/>
    <n v="1"/>
    <m/>
    <m/>
    <m/>
    <m/>
    <m/>
    <m/>
    <m/>
    <n v="1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8"/>
    <x v="115"/>
    <x v="1"/>
    <x v="2"/>
    <d v="2025-11-21T12:18:13"/>
    <n v="20"/>
    <n v="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8"/>
    <x v="115"/>
    <x v="1"/>
    <x v="3"/>
    <d v="2025-11-21T12:18:13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8"/>
    <x v="115"/>
    <x v="1"/>
    <x v="4"/>
    <d v="2025-11-21T12:18:13"/>
    <n v="20"/>
    <n v="14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8"/>
    <x v="115"/>
    <x v="1"/>
    <x v="5"/>
    <d v="2025-11-21T12:18:13"/>
    <n v="5"/>
    <n v="1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8"/>
    <x v="115"/>
    <x v="1"/>
    <x v="26"/>
    <d v="2025-11-21T12:18:13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00"/>
    <x v="127"/>
    <x v="6"/>
    <x v="8"/>
    <d v="2025-11-21T12:18:47"/>
    <n v="12.8"/>
    <m/>
    <m/>
    <n v="1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00"/>
    <x v="127"/>
    <x v="6"/>
    <x v="20"/>
    <d v="2025-11-21T12:18:47"/>
    <n v="3.2"/>
    <n v="3.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00"/>
    <x v="127"/>
    <x v="6"/>
    <x v="10"/>
    <d v="2025-11-21T12:18:47"/>
    <n v="3.2"/>
    <m/>
    <m/>
    <m/>
    <n v="3.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01"/>
    <x v="128"/>
    <x v="6"/>
    <x v="18"/>
    <d v="2025-11-21T12:18:50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01"/>
    <x v="128"/>
    <x v="6"/>
    <x v="6"/>
    <d v="2025-11-21T12:18:50"/>
    <n v="32"/>
    <m/>
    <m/>
    <m/>
    <n v="12"/>
    <n v="2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01"/>
    <x v="128"/>
    <x v="6"/>
    <x v="7"/>
    <d v="2025-11-21T12:18:50"/>
    <n v="42"/>
    <m/>
    <m/>
    <m/>
    <m/>
    <m/>
    <n v="24"/>
    <n v="1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01"/>
    <x v="128"/>
    <x v="6"/>
    <x v="0"/>
    <d v="2025-11-21T12:18:50"/>
    <n v="18"/>
    <m/>
    <m/>
    <m/>
    <m/>
    <m/>
    <m/>
    <m/>
    <n v="9"/>
    <m/>
    <n v="5"/>
    <m/>
    <n v="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01"/>
    <x v="128"/>
    <x v="6"/>
    <x v="8"/>
    <d v="2025-11-21T12:18:50"/>
    <n v="10.4"/>
    <n v="2.4"/>
    <m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9"/>
    <x v="116"/>
    <x v="6"/>
    <x v="8"/>
    <d v="2025-11-21T12:18:16"/>
    <n v="10.4"/>
    <n v="8"/>
    <n v="1.6"/>
    <n v="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9"/>
    <x v="116"/>
    <x v="6"/>
    <x v="1"/>
    <d v="2025-11-21T12:18:16"/>
    <n v="21"/>
    <n v="9"/>
    <n v="12"/>
    <n v="6"/>
    <n v="1"/>
    <n v="1"/>
    <n v="3"/>
    <m/>
    <n v="6"/>
    <n v="3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9"/>
    <x v="116"/>
    <x v="6"/>
    <x v="2"/>
    <d v="2025-11-21T12:18:16"/>
    <n v="33"/>
    <n v="3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9"/>
    <x v="116"/>
    <x v="6"/>
    <x v="3"/>
    <d v="2025-11-21T12:18:1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9"/>
    <x v="116"/>
    <x v="6"/>
    <x v="4"/>
    <d v="2025-11-21T12:18:16"/>
    <n v="33"/>
    <n v="12"/>
    <n v="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99"/>
    <x v="116"/>
    <x v="6"/>
    <x v="5"/>
    <d v="2025-11-21T12:18:16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0"/>
    <x v="117"/>
    <x v="11"/>
    <x v="2"/>
    <d v="2025-11-21T12:18:18"/>
    <n v="39"/>
    <n v="3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0"/>
    <x v="117"/>
    <x v="11"/>
    <x v="3"/>
    <d v="2025-11-21T12:18:18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0"/>
    <x v="117"/>
    <x v="11"/>
    <x v="4"/>
    <d v="2025-11-21T12:18:18"/>
    <n v="39"/>
    <n v="17"/>
    <n v="2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0"/>
    <x v="117"/>
    <x v="11"/>
    <x v="5"/>
    <d v="2025-11-21T12:18:18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1"/>
    <x v="118"/>
    <x v="13"/>
    <x v="8"/>
    <d v="2025-11-21T12:18:21"/>
    <n v="5.2"/>
    <n v="1.8"/>
    <m/>
    <n v="3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1"/>
    <x v="118"/>
    <x v="13"/>
    <x v="13"/>
    <d v="2025-11-21T12:18:21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1"/>
    <x v="118"/>
    <x v="13"/>
    <x v="14"/>
    <d v="2025-11-21T12:18:21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1"/>
    <x v="118"/>
    <x v="13"/>
    <x v="1"/>
    <d v="2025-11-21T12:18:21"/>
    <n v="22"/>
    <n v="11"/>
    <n v="11"/>
    <n v="1"/>
    <m/>
    <n v="1"/>
    <n v="1"/>
    <n v="4"/>
    <n v="5"/>
    <n v="7"/>
    <n v="1"/>
    <m/>
    <n v="1"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1"/>
    <x v="118"/>
    <x v="13"/>
    <x v="16"/>
    <d v="2025-11-21T12:18:21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1"/>
    <x v="118"/>
    <x v="13"/>
    <x v="2"/>
    <d v="2025-11-21T12:18:21"/>
    <n v="124"/>
    <n v="1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02"/>
    <x v="129"/>
    <x v="6"/>
    <x v="6"/>
    <d v="2025-11-21T12:18:53"/>
    <n v="38"/>
    <m/>
    <m/>
    <m/>
    <n v="20"/>
    <n v="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02"/>
    <x v="129"/>
    <x v="6"/>
    <x v="7"/>
    <d v="2025-11-21T12:18:53"/>
    <n v="66"/>
    <m/>
    <m/>
    <m/>
    <m/>
    <m/>
    <n v="36"/>
    <n v="3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02"/>
    <x v="129"/>
    <x v="6"/>
    <x v="0"/>
    <d v="2025-11-21T12:18:53"/>
    <n v="5"/>
    <m/>
    <m/>
    <m/>
    <m/>
    <m/>
    <m/>
    <m/>
    <n v="5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02"/>
    <x v="129"/>
    <x v="6"/>
    <x v="8"/>
    <d v="2025-11-21T12:18:53"/>
    <n v="19.2"/>
    <n v="0.8"/>
    <n v="4"/>
    <n v="14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02"/>
    <x v="129"/>
    <x v="6"/>
    <x v="10"/>
    <d v="2025-11-21T12:18:53"/>
    <n v="4.8"/>
    <m/>
    <m/>
    <m/>
    <n v="4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02"/>
    <x v="129"/>
    <x v="6"/>
    <x v="1"/>
    <d v="2025-11-21T12:18:53"/>
    <n v="64"/>
    <n v="33"/>
    <n v="31"/>
    <n v="1"/>
    <n v="1"/>
    <n v="5"/>
    <n v="10"/>
    <n v="9"/>
    <n v="18"/>
    <n v="15"/>
    <n v="5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02"/>
    <x v="129"/>
    <x v="6"/>
    <x v="23"/>
    <d v="2025-11-21T12:18:53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02"/>
    <x v="129"/>
    <x v="6"/>
    <x v="2"/>
    <d v="2025-11-21T12:18:53"/>
    <n v="62"/>
    <n v="6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1"/>
    <x v="118"/>
    <x v="13"/>
    <x v="3"/>
    <d v="2025-11-21T12:18:21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1"/>
    <x v="118"/>
    <x v="13"/>
    <x v="4"/>
    <d v="2025-11-21T12:18:21"/>
    <n v="124"/>
    <n v="30"/>
    <n v="9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1"/>
    <x v="118"/>
    <x v="13"/>
    <x v="5"/>
    <d v="2025-11-21T12:18:21"/>
    <n v="5"/>
    <n v="2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3"/>
    <x v="119"/>
    <x v="10"/>
    <x v="3"/>
    <d v="2025-11-21T12:18:24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3"/>
    <x v="119"/>
    <x v="10"/>
    <x v="4"/>
    <d v="2025-11-21T12:18:24"/>
    <n v="27"/>
    <n v="12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3"/>
    <x v="119"/>
    <x v="10"/>
    <x v="5"/>
    <d v="2025-11-21T12:18:24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4"/>
    <x v="120"/>
    <x v="0"/>
    <x v="20"/>
    <d v="2025-11-21T12:18:26"/>
    <n v="3.2"/>
    <n v="3.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4"/>
    <x v="120"/>
    <x v="0"/>
    <x v="1"/>
    <d v="2025-11-21T12:18:26"/>
    <n v="3"/>
    <m/>
    <n v="3"/>
    <m/>
    <m/>
    <m/>
    <n v="1"/>
    <m/>
    <n v="1"/>
    <m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02"/>
    <x v="129"/>
    <x v="6"/>
    <x v="3"/>
    <d v="2025-11-21T12:18:53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02"/>
    <x v="129"/>
    <x v="6"/>
    <x v="4"/>
    <d v="2025-11-21T12:18:53"/>
    <n v="62"/>
    <n v="20"/>
    <n v="4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02"/>
    <x v="129"/>
    <x v="6"/>
    <x v="5"/>
    <d v="2025-11-21T12:18:53"/>
    <n v="5"/>
    <n v="2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22"/>
    <x v="74"/>
    <x v="2"/>
    <x v="8"/>
    <d v="2025-11-21T12:18:55"/>
    <n v="55.2"/>
    <n v="1.6"/>
    <n v="7.2"/>
    <n v="4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22"/>
    <x v="74"/>
    <x v="2"/>
    <x v="13"/>
    <d v="2025-11-21T12:18:55"/>
    <n v="6"/>
    <m/>
    <m/>
    <m/>
    <n v="0"/>
    <n v="0"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22"/>
    <x v="74"/>
    <x v="2"/>
    <x v="14"/>
    <d v="2025-11-21T12:18:55"/>
    <n v="6"/>
    <m/>
    <n v="0"/>
    <n v="0"/>
    <n v="0"/>
    <n v="0"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22"/>
    <x v="74"/>
    <x v="2"/>
    <x v="20"/>
    <d v="2025-11-21T12:18:55"/>
    <n v="4.8"/>
    <n v="0"/>
    <n v="0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22"/>
    <x v="74"/>
    <x v="2"/>
    <x v="10"/>
    <d v="2025-11-21T12:18:55"/>
    <n v="4"/>
    <n v="0"/>
    <n v="0"/>
    <n v="0"/>
    <n v="4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4"/>
    <x v="120"/>
    <x v="0"/>
    <x v="2"/>
    <d v="2025-11-21T12:18:26"/>
    <n v="36"/>
    <n v="3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4"/>
    <x v="120"/>
    <x v="0"/>
    <x v="3"/>
    <d v="2025-11-21T12:18:26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4"/>
    <x v="120"/>
    <x v="0"/>
    <x v="4"/>
    <d v="2025-11-21T12:18:26"/>
    <n v="36"/>
    <n v="17"/>
    <n v="1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4"/>
    <x v="120"/>
    <x v="0"/>
    <x v="5"/>
    <d v="2025-11-21T12:18:26"/>
    <n v="9"/>
    <n v="2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5"/>
    <x v="121"/>
    <x v="11"/>
    <x v="2"/>
    <d v="2025-11-21T12:18:29"/>
    <n v="35"/>
    <n v="3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5"/>
    <x v="121"/>
    <x v="11"/>
    <x v="3"/>
    <d v="2025-11-21T12:18:29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5"/>
    <x v="121"/>
    <x v="11"/>
    <x v="4"/>
    <d v="2025-11-21T12:18:29"/>
    <n v="35"/>
    <n v="15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5"/>
    <x v="121"/>
    <x v="11"/>
    <x v="5"/>
    <d v="2025-11-21T12:18:29"/>
    <n v="4"/>
    <n v="4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69"/>
    <x v="130"/>
    <x v="2"/>
    <x v="25"/>
    <d v="2025-11-21T12:19:21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69"/>
    <x v="130"/>
    <x v="2"/>
    <x v="9"/>
    <d v="2025-11-21T12:19:21"/>
    <n v="10"/>
    <m/>
    <m/>
    <m/>
    <m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69"/>
    <x v="130"/>
    <x v="2"/>
    <x v="2"/>
    <d v="2025-11-21T12:19:21"/>
    <n v="636"/>
    <n v="63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69"/>
    <x v="130"/>
    <x v="2"/>
    <x v="3"/>
    <d v="2025-11-21T12:19:21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69"/>
    <x v="130"/>
    <x v="2"/>
    <x v="4"/>
    <d v="2025-11-21T12:19:21"/>
    <n v="636"/>
    <n v="241"/>
    <n v="39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69"/>
    <x v="130"/>
    <x v="2"/>
    <x v="5"/>
    <d v="2025-11-21T12:19:21"/>
    <n v="6"/>
    <n v="4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69"/>
    <x v="130"/>
    <x v="2"/>
    <x v="26"/>
    <d v="2025-11-21T12:19:21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607"/>
    <x v="131"/>
    <x v="5"/>
    <x v="18"/>
    <d v="2025-11-21T12:19:23"/>
    <n v="6"/>
    <n v="2"/>
    <n v="4"/>
    <m/>
    <m/>
    <n v="1"/>
    <n v="3"/>
    <n v="2"/>
    <m/>
    <m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6"/>
    <x v="122"/>
    <x v="11"/>
    <x v="8"/>
    <d v="2025-11-21T12:18:31"/>
    <n v="3.2"/>
    <n v="0"/>
    <n v="0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6"/>
    <x v="122"/>
    <x v="11"/>
    <x v="1"/>
    <d v="2025-11-21T12:18:31"/>
    <n v="13"/>
    <n v="4"/>
    <n v="9"/>
    <n v="0"/>
    <n v="0"/>
    <n v="1"/>
    <n v="0"/>
    <n v="4"/>
    <n v="6"/>
    <n v="1"/>
    <n v="0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6"/>
    <x v="122"/>
    <x v="11"/>
    <x v="2"/>
    <d v="2025-11-21T12:18:31"/>
    <n v="26"/>
    <n v="2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6"/>
    <x v="122"/>
    <x v="11"/>
    <x v="3"/>
    <d v="2025-11-21T12:18:31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6"/>
    <x v="122"/>
    <x v="11"/>
    <x v="4"/>
    <d v="2025-11-21T12:18:31"/>
    <n v="26"/>
    <n v="12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6"/>
    <x v="122"/>
    <x v="11"/>
    <x v="5"/>
    <d v="2025-11-21T12:18:31"/>
    <n v="2"/>
    <n v="0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7"/>
    <x v="123"/>
    <x v="2"/>
    <x v="16"/>
    <d v="2025-11-21T12:18:34"/>
    <n v="2"/>
    <n v="1"/>
    <n v="1"/>
    <m/>
    <m/>
    <n v="1"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7"/>
    <x v="123"/>
    <x v="2"/>
    <x v="2"/>
    <d v="2025-11-21T12:18:34"/>
    <n v="127"/>
    <n v="12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22"/>
    <x v="74"/>
    <x v="2"/>
    <x v="1"/>
    <d v="2025-11-21T12:18:55"/>
    <n v="139"/>
    <n v="60"/>
    <n v="79"/>
    <n v="2"/>
    <n v="4"/>
    <n v="16"/>
    <n v="21"/>
    <n v="14"/>
    <n v="37"/>
    <n v="29"/>
    <n v="10"/>
    <m/>
    <n v="0"/>
    <n v="3"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22"/>
    <x v="74"/>
    <x v="2"/>
    <x v="16"/>
    <d v="2025-11-21T12:18:55"/>
    <n v="3"/>
    <n v="2"/>
    <n v="1"/>
    <n v="0"/>
    <n v="0"/>
    <n v="0"/>
    <n v="0"/>
    <n v="0"/>
    <n v="1"/>
    <n v="2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22"/>
    <x v="74"/>
    <x v="2"/>
    <x v="24"/>
    <d v="2025-11-21T12:18:55"/>
    <n v="1"/>
    <n v="0"/>
    <n v="1"/>
    <n v="0"/>
    <n v="0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23"/>
    <x v="75"/>
    <x v="2"/>
    <x v="14"/>
    <d v="2025-11-21T12:18:58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23"/>
    <x v="75"/>
    <x v="2"/>
    <x v="10"/>
    <d v="2025-11-21T12:18:58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23"/>
    <x v="75"/>
    <x v="2"/>
    <x v="1"/>
    <d v="2025-11-21T12:18:58"/>
    <n v="76"/>
    <n v="31"/>
    <n v="45"/>
    <m/>
    <n v="1"/>
    <n v="4"/>
    <n v="12"/>
    <n v="8"/>
    <n v="23"/>
    <n v="15"/>
    <n v="9"/>
    <m/>
    <n v="1"/>
    <m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23"/>
    <x v="75"/>
    <x v="2"/>
    <x v="16"/>
    <d v="2025-11-21T12:18:58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23"/>
    <x v="75"/>
    <x v="2"/>
    <x v="23"/>
    <d v="2025-11-21T12:18:58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7"/>
    <x v="123"/>
    <x v="2"/>
    <x v="3"/>
    <d v="2025-11-21T12:18:34"/>
    <n v="18"/>
    <n v="1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7"/>
    <x v="123"/>
    <x v="2"/>
    <x v="4"/>
    <d v="2025-11-21T12:18:34"/>
    <n v="127"/>
    <n v="45"/>
    <n v="8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7"/>
    <x v="123"/>
    <x v="2"/>
    <x v="5"/>
    <d v="2025-11-21T12:18:34"/>
    <n v="18"/>
    <n v="8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9"/>
    <x v="125"/>
    <x v="14"/>
    <x v="7"/>
    <d v="2025-11-21T12:18:39"/>
    <n v="8"/>
    <m/>
    <m/>
    <m/>
    <m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9"/>
    <x v="125"/>
    <x v="14"/>
    <x v="0"/>
    <d v="2025-11-21T12:18:39"/>
    <n v="2"/>
    <m/>
    <m/>
    <m/>
    <m/>
    <m/>
    <m/>
    <m/>
    <n v="0"/>
    <m/>
    <n v="0"/>
    <n v="1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9"/>
    <x v="125"/>
    <x v="14"/>
    <x v="8"/>
    <d v="2025-11-21T12:18:39"/>
    <n v="0.8"/>
    <m/>
    <m/>
    <n v="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9"/>
    <x v="125"/>
    <x v="14"/>
    <x v="1"/>
    <d v="2025-11-21T12:18:39"/>
    <n v="11"/>
    <n v="7"/>
    <n v="4"/>
    <m/>
    <m/>
    <n v="1"/>
    <n v="3"/>
    <n v="1"/>
    <n v="2"/>
    <n v="2"/>
    <n v="0"/>
    <m/>
    <n v="0"/>
    <n v="1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9"/>
    <x v="125"/>
    <x v="14"/>
    <x v="2"/>
    <d v="2025-11-21T12:18:39"/>
    <n v="25"/>
    <n v="2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09"/>
    <x v="125"/>
    <x v="14"/>
    <x v="4"/>
    <d v="2025-11-21T12:18:39"/>
    <n v="25"/>
    <n v="9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11"/>
    <x v="126"/>
    <x v="15"/>
    <x v="8"/>
    <d v="2025-11-21T12:18:45"/>
    <n v="8.8000000000000007"/>
    <n v="1.6"/>
    <m/>
    <n v="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11"/>
    <x v="126"/>
    <x v="15"/>
    <x v="10"/>
    <d v="2025-11-21T12:18:45"/>
    <n v="3.6"/>
    <n v="0"/>
    <n v="0"/>
    <n v="0"/>
    <n v="3.6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11"/>
    <x v="126"/>
    <x v="15"/>
    <x v="21"/>
    <d v="2025-11-21T12:18:45"/>
    <n v="0.4"/>
    <n v="0"/>
    <n v="0"/>
    <n v="0"/>
    <n v="0.4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11"/>
    <x v="126"/>
    <x v="15"/>
    <x v="1"/>
    <d v="2025-11-21T12:18:45"/>
    <n v="30"/>
    <n v="15"/>
    <n v="15"/>
    <n v="1"/>
    <n v="0"/>
    <n v="2"/>
    <n v="5"/>
    <n v="1"/>
    <n v="5"/>
    <n v="11"/>
    <n v="4"/>
    <m/>
    <n v="0"/>
    <n v="1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11"/>
    <x v="126"/>
    <x v="15"/>
    <x v="23"/>
    <d v="2025-11-21T12:18:45"/>
    <n v="1"/>
    <n v="1"/>
    <n v="0"/>
    <n v="1"/>
    <n v="0"/>
    <n v="0"/>
    <n v="0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11"/>
    <x v="126"/>
    <x v="15"/>
    <x v="2"/>
    <d v="2025-11-21T12:18:45"/>
    <n v="63"/>
    <n v="6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11"/>
    <x v="126"/>
    <x v="15"/>
    <x v="3"/>
    <d v="2025-11-21T12:18:45"/>
    <n v="13"/>
    <n v="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23"/>
    <x v="75"/>
    <x v="2"/>
    <x v="2"/>
    <d v="2025-11-21T12:18:58"/>
    <n v="264"/>
    <n v="26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23"/>
    <x v="75"/>
    <x v="2"/>
    <x v="3"/>
    <d v="2025-11-21T12:18:58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23"/>
    <x v="75"/>
    <x v="2"/>
    <x v="4"/>
    <d v="2025-11-21T12:18:58"/>
    <n v="264"/>
    <n v="85"/>
    <n v="17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258"/>
    <x v="3"/>
    <x v="2"/>
    <x v="6"/>
    <d v="2025-11-21T12:19:00"/>
    <n v="22"/>
    <m/>
    <m/>
    <m/>
    <n v="12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258"/>
    <x v="3"/>
    <x v="2"/>
    <x v="7"/>
    <d v="2025-11-21T12:19:00"/>
    <n v="79"/>
    <m/>
    <m/>
    <m/>
    <m/>
    <m/>
    <n v="44"/>
    <n v="3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258"/>
    <x v="3"/>
    <x v="2"/>
    <x v="0"/>
    <d v="2025-11-21T12:19:00"/>
    <n v="18"/>
    <m/>
    <m/>
    <m/>
    <m/>
    <m/>
    <m/>
    <m/>
    <n v="6"/>
    <m/>
    <n v="8"/>
    <n v="2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258"/>
    <x v="3"/>
    <x v="2"/>
    <x v="8"/>
    <d v="2025-11-21T12:19:00"/>
    <n v="23.2"/>
    <n v="0.8"/>
    <n v="10.4"/>
    <n v="1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258"/>
    <x v="3"/>
    <x v="2"/>
    <x v="1"/>
    <d v="2025-11-21T12:19:00"/>
    <n v="73"/>
    <n v="33"/>
    <n v="40"/>
    <n v="1"/>
    <n v="3"/>
    <n v="4"/>
    <n v="6"/>
    <n v="5"/>
    <n v="22"/>
    <n v="18"/>
    <n v="6"/>
    <m/>
    <n v="4"/>
    <n v="2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11"/>
    <x v="126"/>
    <x v="15"/>
    <x v="32"/>
    <d v="2025-11-21T12:18:45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11"/>
    <x v="126"/>
    <x v="15"/>
    <x v="4"/>
    <d v="2025-11-21T12:18:45"/>
    <n v="63"/>
    <n v="30"/>
    <n v="3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11"/>
    <x v="126"/>
    <x v="15"/>
    <x v="5"/>
    <d v="2025-11-21T12:18:45"/>
    <n v="13"/>
    <n v="5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11"/>
    <x v="126"/>
    <x v="15"/>
    <x v="33"/>
    <d v="2025-11-21T12:18:45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00"/>
    <x v="127"/>
    <x v="6"/>
    <x v="21"/>
    <d v="2025-11-21T12:18:47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00"/>
    <x v="127"/>
    <x v="6"/>
    <x v="1"/>
    <d v="2025-11-21T12:18:47"/>
    <n v="40"/>
    <n v="16"/>
    <n v="24"/>
    <m/>
    <m/>
    <n v="4"/>
    <n v="6"/>
    <n v="5"/>
    <n v="11"/>
    <n v="4"/>
    <n v="9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00"/>
    <x v="127"/>
    <x v="6"/>
    <x v="24"/>
    <d v="2025-11-21T12:18:47"/>
    <n v="1"/>
    <m/>
    <n v="1"/>
    <n v="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00"/>
    <x v="127"/>
    <x v="6"/>
    <x v="23"/>
    <d v="2025-11-21T12:18:47"/>
    <n v="2"/>
    <n v="1"/>
    <n v="1"/>
    <m/>
    <m/>
    <m/>
    <n v="1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258"/>
    <x v="3"/>
    <x v="2"/>
    <x v="2"/>
    <d v="2025-11-21T12:19:00"/>
    <n v="155"/>
    <n v="15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258"/>
    <x v="3"/>
    <x v="2"/>
    <x v="3"/>
    <d v="2025-11-21T12:19:00"/>
    <n v="28"/>
    <n v="2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258"/>
    <x v="3"/>
    <x v="2"/>
    <x v="4"/>
    <d v="2025-11-21T12:19:00"/>
    <n v="155"/>
    <n v="62"/>
    <n v="9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273"/>
    <x v="132"/>
    <x v="5"/>
    <x v="6"/>
    <d v="2025-11-21T12:19:03"/>
    <n v="26"/>
    <m/>
    <m/>
    <m/>
    <n v="18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273"/>
    <x v="132"/>
    <x v="5"/>
    <x v="7"/>
    <d v="2025-11-21T12:19:03"/>
    <n v="73"/>
    <m/>
    <m/>
    <m/>
    <m/>
    <m/>
    <n v="42"/>
    <n v="3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273"/>
    <x v="132"/>
    <x v="5"/>
    <x v="0"/>
    <d v="2025-11-21T12:19:03"/>
    <n v="18"/>
    <m/>
    <m/>
    <m/>
    <m/>
    <m/>
    <m/>
    <m/>
    <n v="7"/>
    <m/>
    <n v="8"/>
    <m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273"/>
    <x v="132"/>
    <x v="5"/>
    <x v="8"/>
    <d v="2025-11-21T12:19:03"/>
    <n v="6.4"/>
    <m/>
    <m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273"/>
    <x v="132"/>
    <x v="5"/>
    <x v="13"/>
    <d v="2025-11-21T12:19:03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00"/>
    <x v="127"/>
    <x v="6"/>
    <x v="2"/>
    <d v="2025-11-21T12:18:47"/>
    <n v="91"/>
    <n v="9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00"/>
    <x v="127"/>
    <x v="6"/>
    <x v="4"/>
    <d v="2025-11-21T12:18:47"/>
    <n v="91"/>
    <n v="36"/>
    <n v="5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01"/>
    <x v="128"/>
    <x v="6"/>
    <x v="1"/>
    <d v="2025-11-21T12:18:50"/>
    <n v="60"/>
    <n v="19"/>
    <n v="41"/>
    <n v="2"/>
    <m/>
    <n v="4"/>
    <n v="6"/>
    <n v="10"/>
    <n v="12"/>
    <n v="9"/>
    <n v="9"/>
    <m/>
    <n v="4"/>
    <m/>
    <n v="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01"/>
    <x v="128"/>
    <x v="6"/>
    <x v="25"/>
    <d v="2025-11-21T12:18:50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01"/>
    <x v="128"/>
    <x v="6"/>
    <x v="2"/>
    <d v="2025-11-21T12:18:50"/>
    <n v="58"/>
    <n v="5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01"/>
    <x v="128"/>
    <x v="6"/>
    <x v="3"/>
    <d v="2025-11-21T12:18:50"/>
    <n v="13"/>
    <n v="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01"/>
    <x v="128"/>
    <x v="6"/>
    <x v="4"/>
    <d v="2025-11-21T12:18:50"/>
    <n v="58"/>
    <n v="23"/>
    <n v="3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01"/>
    <x v="128"/>
    <x v="6"/>
    <x v="5"/>
    <d v="2025-11-21T12:18:50"/>
    <n v="13"/>
    <n v="4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4"/>
    <x v="81"/>
    <x v="5"/>
    <x v="30"/>
    <d v="2025-11-21T12:19:13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4"/>
    <x v="81"/>
    <x v="5"/>
    <x v="2"/>
    <d v="2025-11-21T12:19:13"/>
    <n v="439"/>
    <n v="43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4"/>
    <x v="81"/>
    <x v="5"/>
    <x v="3"/>
    <d v="2025-11-21T12:19:13"/>
    <n v="33"/>
    <n v="3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4"/>
    <x v="81"/>
    <x v="5"/>
    <x v="4"/>
    <d v="2025-11-21T12:19:13"/>
    <n v="439"/>
    <n v="173"/>
    <n v="26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4"/>
    <x v="81"/>
    <x v="5"/>
    <x v="5"/>
    <d v="2025-11-21T12:19:13"/>
    <n v="33"/>
    <n v="15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4"/>
    <x v="81"/>
    <x v="5"/>
    <x v="26"/>
    <d v="2025-11-21T12:19:13"/>
    <n v="66"/>
    <n v="26"/>
    <n v="4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4"/>
    <x v="81"/>
    <x v="5"/>
    <x v="31"/>
    <d v="2025-11-21T12:19:13"/>
    <n v="6"/>
    <n v="3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9"/>
    <x v="133"/>
    <x v="5"/>
    <x v="6"/>
    <d v="2025-11-21T12:19:16"/>
    <n v="116"/>
    <m/>
    <m/>
    <m/>
    <n v="74"/>
    <n v="4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366"/>
    <x v="78"/>
    <x v="0"/>
    <x v="6"/>
    <d v="2025-11-21T12:19:05"/>
    <n v="198"/>
    <m/>
    <m/>
    <m/>
    <n v="76"/>
    <n v="12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366"/>
    <x v="78"/>
    <x v="0"/>
    <x v="7"/>
    <d v="2025-11-21T12:19:05"/>
    <n v="361"/>
    <m/>
    <m/>
    <m/>
    <m/>
    <m/>
    <n v="204"/>
    <n v="152"/>
    <n v="1"/>
    <m/>
    <n v="2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366"/>
    <x v="78"/>
    <x v="0"/>
    <x v="0"/>
    <d v="2025-11-21T12:19:05"/>
    <n v="54"/>
    <m/>
    <m/>
    <m/>
    <m/>
    <m/>
    <m/>
    <m/>
    <n v="32"/>
    <m/>
    <n v="12"/>
    <n v="4"/>
    <n v="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367"/>
    <x v="79"/>
    <x v="2"/>
    <x v="1"/>
    <d v="2025-11-21T12:19:08"/>
    <n v="52"/>
    <n v="20"/>
    <n v="32"/>
    <m/>
    <m/>
    <n v="5"/>
    <n v="7"/>
    <n v="5"/>
    <n v="12"/>
    <n v="11"/>
    <n v="7"/>
    <m/>
    <n v="2"/>
    <n v="0"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367"/>
    <x v="79"/>
    <x v="2"/>
    <x v="23"/>
    <d v="2025-11-21T12:19:08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367"/>
    <x v="79"/>
    <x v="2"/>
    <x v="2"/>
    <d v="2025-11-21T12:19:08"/>
    <n v="196"/>
    <n v="19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367"/>
    <x v="79"/>
    <x v="2"/>
    <x v="3"/>
    <d v="2025-11-21T12:19:08"/>
    <n v="20"/>
    <n v="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367"/>
    <x v="79"/>
    <x v="2"/>
    <x v="4"/>
    <d v="2025-11-21T12:19:08"/>
    <n v="196"/>
    <n v="84"/>
    <n v="1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4"/>
    <x v="134"/>
    <x v="17"/>
    <x v="6"/>
    <d v="2025-12-17T16:51:48"/>
    <n v="130"/>
    <m/>
    <m/>
    <m/>
    <n v="50"/>
    <n v="8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4"/>
    <x v="134"/>
    <x v="17"/>
    <x v="7"/>
    <d v="2025-12-17T16:51:48"/>
    <n v="217"/>
    <m/>
    <m/>
    <m/>
    <m/>
    <m/>
    <n v="146"/>
    <n v="70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4"/>
    <x v="134"/>
    <x v="17"/>
    <x v="0"/>
    <d v="2025-12-17T16:51:48"/>
    <n v="44"/>
    <m/>
    <m/>
    <m/>
    <m/>
    <m/>
    <m/>
    <m/>
    <n v="36"/>
    <m/>
    <n v="4"/>
    <n v="3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4"/>
    <x v="134"/>
    <x v="17"/>
    <x v="8"/>
    <d v="2025-12-17T16:51:48"/>
    <n v="96"/>
    <n v="13.6"/>
    <n v="21.6"/>
    <n v="6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4"/>
    <x v="134"/>
    <x v="17"/>
    <x v="13"/>
    <d v="2025-12-17T16:51:48"/>
    <n v="4"/>
    <m/>
    <m/>
    <m/>
    <m/>
    <n v="2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4"/>
    <x v="134"/>
    <x v="17"/>
    <x v="14"/>
    <d v="2025-12-17T16:51:48"/>
    <n v="4"/>
    <m/>
    <m/>
    <m/>
    <m/>
    <n v="2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4"/>
    <x v="134"/>
    <x v="17"/>
    <x v="10"/>
    <d v="2025-12-17T16:51:48"/>
    <n v="13.2"/>
    <n v="4"/>
    <m/>
    <m/>
    <n v="4.8"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4"/>
    <x v="134"/>
    <x v="17"/>
    <x v="21"/>
    <d v="2025-12-17T16:51:48"/>
    <n v="4.4000000000000004"/>
    <m/>
    <n v="4.400000000000000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02"/>
    <x v="80"/>
    <x v="6"/>
    <x v="0"/>
    <d v="2025-11-21T12:19:11"/>
    <n v="19"/>
    <m/>
    <m/>
    <m/>
    <m/>
    <m/>
    <m/>
    <m/>
    <n v="16"/>
    <m/>
    <n v="0"/>
    <n v="1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02"/>
    <x v="80"/>
    <x v="6"/>
    <x v="8"/>
    <d v="2025-11-21T12:19:11"/>
    <n v="21.6"/>
    <n v="3.2"/>
    <n v="6.4"/>
    <n v="1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02"/>
    <x v="80"/>
    <x v="6"/>
    <x v="13"/>
    <d v="2025-11-21T12:19:11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4"/>
    <x v="81"/>
    <x v="5"/>
    <x v="7"/>
    <d v="2025-11-21T12:19:13"/>
    <n v="551"/>
    <m/>
    <m/>
    <m/>
    <m/>
    <m/>
    <n v="344"/>
    <n v="204"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4"/>
    <x v="81"/>
    <x v="5"/>
    <x v="0"/>
    <d v="2025-11-21T12:19:13"/>
    <n v="107"/>
    <m/>
    <m/>
    <m/>
    <m/>
    <m/>
    <m/>
    <m/>
    <n v="48"/>
    <m/>
    <n v="31"/>
    <n v="7"/>
    <n v="2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4"/>
    <x v="81"/>
    <x v="5"/>
    <x v="8"/>
    <d v="2025-11-21T12:19:13"/>
    <n v="120.8"/>
    <n v="8.8000000000000007"/>
    <n v="19.2"/>
    <n v="9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4"/>
    <x v="81"/>
    <x v="5"/>
    <x v="13"/>
    <d v="2025-11-21T12:19:13"/>
    <n v="14"/>
    <m/>
    <m/>
    <m/>
    <n v="2"/>
    <n v="4"/>
    <n v="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4"/>
    <x v="81"/>
    <x v="5"/>
    <x v="14"/>
    <d v="2025-11-21T12:19:13"/>
    <n v="18"/>
    <m/>
    <m/>
    <n v="4"/>
    <n v="2"/>
    <n v="4"/>
    <n v="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9"/>
    <x v="133"/>
    <x v="5"/>
    <x v="7"/>
    <d v="2025-11-21T12:19:16"/>
    <n v="335"/>
    <m/>
    <m/>
    <m/>
    <m/>
    <m/>
    <n v="178"/>
    <n v="157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9"/>
    <x v="133"/>
    <x v="5"/>
    <x v="0"/>
    <d v="2025-11-21T12:19:16"/>
    <n v="75"/>
    <m/>
    <m/>
    <m/>
    <m/>
    <m/>
    <m/>
    <m/>
    <n v="53"/>
    <m/>
    <n v="14"/>
    <n v="8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9"/>
    <x v="133"/>
    <x v="5"/>
    <x v="8"/>
    <d v="2025-11-21T12:19:16"/>
    <n v="171.2"/>
    <n v="11.2"/>
    <n v="54.4"/>
    <n v="10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38"/>
    <x v="135"/>
    <x v="14"/>
    <x v="6"/>
    <d v="2025-11-21T12:19:18"/>
    <n v="46"/>
    <m/>
    <m/>
    <m/>
    <n v="30"/>
    <n v="1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38"/>
    <x v="135"/>
    <x v="14"/>
    <x v="7"/>
    <d v="2025-11-21T12:19:18"/>
    <n v="131"/>
    <m/>
    <m/>
    <m/>
    <m/>
    <m/>
    <n v="60"/>
    <n v="7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38"/>
    <x v="135"/>
    <x v="14"/>
    <x v="0"/>
    <d v="2025-11-21T12:19:18"/>
    <n v="24"/>
    <m/>
    <m/>
    <m/>
    <m/>
    <m/>
    <m/>
    <m/>
    <n v="11"/>
    <m/>
    <n v="6"/>
    <n v="2"/>
    <n v="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38"/>
    <x v="135"/>
    <x v="14"/>
    <x v="8"/>
    <d v="2025-11-21T12:19:18"/>
    <n v="23.2"/>
    <n v="8.8000000000000007"/>
    <n v="4"/>
    <n v="10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38"/>
    <x v="135"/>
    <x v="14"/>
    <x v="13"/>
    <d v="2025-11-21T12:19:18"/>
    <n v="8"/>
    <m/>
    <m/>
    <m/>
    <m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23"/>
    <x v="75"/>
    <x v="2"/>
    <x v="5"/>
    <d v="2025-11-21T12:18:58"/>
    <n v="6"/>
    <n v="1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23"/>
    <x v="75"/>
    <x v="2"/>
    <x v="26"/>
    <d v="2025-11-21T12:18:58"/>
    <n v="31"/>
    <n v="8"/>
    <n v="2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258"/>
    <x v="3"/>
    <x v="2"/>
    <x v="5"/>
    <d v="2025-11-21T12:19:00"/>
    <n v="28"/>
    <n v="13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273"/>
    <x v="132"/>
    <x v="5"/>
    <x v="14"/>
    <d v="2025-11-21T12:19:03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273"/>
    <x v="132"/>
    <x v="5"/>
    <x v="20"/>
    <d v="2025-11-21T12:19:03"/>
    <n v="9.6"/>
    <m/>
    <n v="9.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273"/>
    <x v="132"/>
    <x v="5"/>
    <x v="1"/>
    <d v="2025-11-21T12:19:03"/>
    <n v="67"/>
    <n v="27"/>
    <n v="40"/>
    <m/>
    <m/>
    <n v="3"/>
    <n v="9"/>
    <n v="4"/>
    <n v="21"/>
    <n v="16"/>
    <n v="7"/>
    <m/>
    <n v="4"/>
    <m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273"/>
    <x v="132"/>
    <x v="5"/>
    <x v="16"/>
    <d v="2025-11-21T12:19:03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273"/>
    <x v="132"/>
    <x v="5"/>
    <x v="24"/>
    <d v="2025-11-21T12:19:03"/>
    <n v="2"/>
    <m/>
    <n v="2"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38"/>
    <x v="135"/>
    <x v="14"/>
    <x v="14"/>
    <d v="2025-11-21T12:19:18"/>
    <n v="10"/>
    <m/>
    <m/>
    <n v="2"/>
    <m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38"/>
    <x v="135"/>
    <x v="14"/>
    <x v="15"/>
    <d v="2025-11-21T12:19:18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38"/>
    <x v="135"/>
    <x v="14"/>
    <x v="10"/>
    <d v="2025-11-21T12:19:18"/>
    <n v="7.2"/>
    <m/>
    <m/>
    <n v="4"/>
    <n v="3.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69"/>
    <x v="130"/>
    <x v="2"/>
    <x v="11"/>
    <d v="2025-11-21T12:19:21"/>
    <n v="28.4"/>
    <m/>
    <n v="4.8"/>
    <n v="6.8"/>
    <n v="2.4"/>
    <n v="14.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69"/>
    <x v="130"/>
    <x v="2"/>
    <x v="17"/>
    <d v="2025-11-21T12:19:21"/>
    <n v="7.6"/>
    <m/>
    <n v="4"/>
    <n v="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69"/>
    <x v="130"/>
    <x v="2"/>
    <x v="18"/>
    <d v="2025-11-21T12:19:21"/>
    <n v="6"/>
    <n v="3"/>
    <n v="3"/>
    <m/>
    <m/>
    <m/>
    <n v="1"/>
    <m/>
    <n v="3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69"/>
    <x v="130"/>
    <x v="2"/>
    <x v="12"/>
    <d v="2025-11-21T12:19:21"/>
    <n v="11"/>
    <n v="5"/>
    <n v="6"/>
    <m/>
    <n v="2"/>
    <n v="4"/>
    <n v="1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69"/>
    <x v="130"/>
    <x v="2"/>
    <x v="6"/>
    <d v="2025-11-21T12:19:21"/>
    <n v="276"/>
    <m/>
    <m/>
    <m/>
    <n v="136"/>
    <n v="14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4"/>
    <x v="81"/>
    <x v="5"/>
    <x v="15"/>
    <d v="2025-11-21T12:19:13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4"/>
    <x v="81"/>
    <x v="5"/>
    <x v="20"/>
    <d v="2025-11-21T12:19:13"/>
    <n v="9.6"/>
    <m/>
    <m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4"/>
    <x v="81"/>
    <x v="5"/>
    <x v="10"/>
    <d v="2025-11-21T12:19:13"/>
    <n v="4.4000000000000004"/>
    <m/>
    <m/>
    <m/>
    <n v="2.8"/>
    <n v="1.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9"/>
    <x v="133"/>
    <x v="5"/>
    <x v="13"/>
    <d v="2025-11-21T12:19:16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9"/>
    <x v="133"/>
    <x v="5"/>
    <x v="14"/>
    <d v="2025-11-21T12:19:16"/>
    <n v="8"/>
    <m/>
    <m/>
    <m/>
    <n v="2"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9"/>
    <x v="133"/>
    <x v="5"/>
    <x v="19"/>
    <d v="2025-11-21T12:19:16"/>
    <n v="6"/>
    <m/>
    <m/>
    <m/>
    <m/>
    <m/>
    <m/>
    <m/>
    <m/>
    <n v="6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9"/>
    <x v="133"/>
    <x v="5"/>
    <x v="20"/>
    <d v="2025-11-21T12:19:16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9"/>
    <x v="133"/>
    <x v="5"/>
    <x v="10"/>
    <d v="2025-11-21T12:19:16"/>
    <n v="8.8000000000000007"/>
    <m/>
    <m/>
    <n v="4.4000000000000004"/>
    <n v="4.400000000000000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273"/>
    <x v="132"/>
    <x v="5"/>
    <x v="2"/>
    <d v="2025-11-21T12:19:03"/>
    <n v="69"/>
    <n v="6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273"/>
    <x v="132"/>
    <x v="5"/>
    <x v="3"/>
    <d v="2025-11-21T12:19:03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273"/>
    <x v="132"/>
    <x v="5"/>
    <x v="4"/>
    <d v="2025-11-21T12:19:03"/>
    <n v="69"/>
    <n v="22"/>
    <n v="4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273"/>
    <x v="132"/>
    <x v="5"/>
    <x v="5"/>
    <d v="2025-11-21T12:19:03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366"/>
    <x v="78"/>
    <x v="0"/>
    <x v="8"/>
    <d v="2025-11-21T12:19:05"/>
    <n v="107.2"/>
    <n v="13.6"/>
    <n v="9.6"/>
    <n v="8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366"/>
    <x v="78"/>
    <x v="0"/>
    <x v="13"/>
    <d v="2025-11-21T12:19:05"/>
    <n v="32"/>
    <m/>
    <m/>
    <m/>
    <n v="2"/>
    <n v="2"/>
    <n v="18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366"/>
    <x v="78"/>
    <x v="0"/>
    <x v="14"/>
    <d v="2025-11-21T12:19:05"/>
    <n v="33"/>
    <m/>
    <n v="1"/>
    <m/>
    <n v="2"/>
    <n v="2"/>
    <n v="18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366"/>
    <x v="78"/>
    <x v="0"/>
    <x v="15"/>
    <d v="2025-11-21T12:19:05"/>
    <n v="4"/>
    <m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4"/>
    <x v="134"/>
    <x v="17"/>
    <x v="18"/>
    <d v="2025-11-21T12:13:14"/>
    <n v="5"/>
    <n v="1"/>
    <n v="4"/>
    <m/>
    <m/>
    <m/>
    <m/>
    <m/>
    <n v="1"/>
    <n v="4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4"/>
    <x v="134"/>
    <x v="17"/>
    <x v="6"/>
    <d v="2025-11-21T12:13:14"/>
    <n v="134"/>
    <m/>
    <m/>
    <m/>
    <n v="62"/>
    <n v="7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4"/>
    <x v="134"/>
    <x v="17"/>
    <x v="7"/>
    <d v="2025-11-21T12:13:14"/>
    <n v="286"/>
    <m/>
    <m/>
    <m/>
    <m/>
    <m/>
    <n v="172"/>
    <n v="112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4"/>
    <x v="134"/>
    <x v="17"/>
    <x v="0"/>
    <d v="2025-11-21T12:13:14"/>
    <n v="42"/>
    <m/>
    <m/>
    <m/>
    <m/>
    <m/>
    <m/>
    <m/>
    <n v="30"/>
    <m/>
    <n v="6"/>
    <n v="1"/>
    <n v="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4"/>
    <x v="134"/>
    <x v="17"/>
    <x v="8"/>
    <d v="2025-11-21T12:13:14"/>
    <n v="90.4"/>
    <n v="14.4"/>
    <n v="16"/>
    <n v="6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607"/>
    <x v="131"/>
    <x v="5"/>
    <x v="27"/>
    <d v="2025-11-21T12:19:23"/>
    <n v="5"/>
    <n v="3"/>
    <n v="2"/>
    <m/>
    <m/>
    <m/>
    <m/>
    <m/>
    <n v="4"/>
    <n v="1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607"/>
    <x v="131"/>
    <x v="5"/>
    <x v="6"/>
    <d v="2025-11-21T12:19:23"/>
    <n v="324"/>
    <m/>
    <m/>
    <m/>
    <n v="152"/>
    <n v="17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607"/>
    <x v="131"/>
    <x v="5"/>
    <x v="7"/>
    <d v="2025-11-21T12:19:23"/>
    <n v="553"/>
    <m/>
    <m/>
    <m/>
    <m/>
    <m/>
    <n v="326"/>
    <n v="227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9"/>
    <x v="133"/>
    <x v="5"/>
    <x v="21"/>
    <d v="2025-11-21T12:19:16"/>
    <n v="6"/>
    <m/>
    <m/>
    <n v="3.6"/>
    <m/>
    <n v="2.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9"/>
    <x v="133"/>
    <x v="5"/>
    <x v="1"/>
    <d v="2025-11-21T12:19:16"/>
    <n v="347"/>
    <n v="148"/>
    <n v="199"/>
    <n v="5"/>
    <n v="17"/>
    <n v="34"/>
    <n v="26"/>
    <n v="31"/>
    <n v="93"/>
    <n v="77"/>
    <n v="53"/>
    <m/>
    <n v="7"/>
    <n v="4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9"/>
    <x v="133"/>
    <x v="5"/>
    <x v="16"/>
    <d v="2025-11-21T12:19:16"/>
    <n v="7"/>
    <n v="2"/>
    <n v="5"/>
    <m/>
    <m/>
    <m/>
    <m/>
    <m/>
    <n v="3"/>
    <n v="2"/>
    <m/>
    <n v="2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38"/>
    <x v="135"/>
    <x v="14"/>
    <x v="1"/>
    <d v="2025-11-21T12:19:18"/>
    <n v="121"/>
    <n v="58"/>
    <n v="63"/>
    <n v="4"/>
    <n v="1"/>
    <n v="5"/>
    <n v="15"/>
    <n v="8"/>
    <n v="30"/>
    <n v="37"/>
    <n v="11"/>
    <m/>
    <n v="3"/>
    <n v="2"/>
    <n v="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38"/>
    <x v="135"/>
    <x v="14"/>
    <x v="16"/>
    <d v="2025-11-21T12:19:18"/>
    <n v="5"/>
    <n v="3"/>
    <n v="2"/>
    <m/>
    <m/>
    <n v="1"/>
    <m/>
    <m/>
    <n v="3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38"/>
    <x v="135"/>
    <x v="14"/>
    <x v="23"/>
    <d v="2025-11-21T12:19:18"/>
    <n v="2"/>
    <n v="1"/>
    <n v="1"/>
    <m/>
    <m/>
    <n v="1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38"/>
    <x v="135"/>
    <x v="14"/>
    <x v="2"/>
    <d v="2025-11-21T12:19:18"/>
    <n v="177"/>
    <n v="17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38"/>
    <x v="135"/>
    <x v="14"/>
    <x v="3"/>
    <d v="2025-11-21T12:19:18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366"/>
    <x v="78"/>
    <x v="0"/>
    <x v="22"/>
    <d v="2025-11-21T12:19:05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366"/>
    <x v="78"/>
    <x v="0"/>
    <x v="1"/>
    <d v="2025-11-21T12:19:05"/>
    <n v="367"/>
    <n v="145"/>
    <n v="222"/>
    <n v="5"/>
    <n v="5"/>
    <n v="28"/>
    <n v="38"/>
    <n v="61"/>
    <n v="102"/>
    <n v="76"/>
    <n v="33"/>
    <m/>
    <n v="7"/>
    <n v="4"/>
    <n v="8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367"/>
    <x v="79"/>
    <x v="2"/>
    <x v="5"/>
    <d v="2025-11-21T12:19:08"/>
    <n v="20"/>
    <n v="3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367"/>
    <x v="79"/>
    <x v="2"/>
    <x v="26"/>
    <d v="2025-11-21T12:19:08"/>
    <n v="15"/>
    <n v="6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367"/>
    <x v="79"/>
    <x v="2"/>
    <x v="31"/>
    <d v="2025-11-21T12:19:08"/>
    <n v="1"/>
    <n v="1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02"/>
    <x v="80"/>
    <x v="6"/>
    <x v="14"/>
    <d v="2025-11-21T12:19:11"/>
    <n v="5"/>
    <m/>
    <m/>
    <m/>
    <m/>
    <m/>
    <n v="5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02"/>
    <x v="80"/>
    <x v="6"/>
    <x v="19"/>
    <d v="2025-11-21T12:19:11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02"/>
    <x v="80"/>
    <x v="6"/>
    <x v="10"/>
    <d v="2025-11-21T12:19:11"/>
    <n v="10.4"/>
    <m/>
    <n v="3.2"/>
    <n v="3.6"/>
    <m/>
    <n v="3.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4"/>
    <x v="81"/>
    <x v="5"/>
    <x v="21"/>
    <d v="2025-11-21T12:19:13"/>
    <n v="3.2"/>
    <n v="3.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4"/>
    <x v="81"/>
    <x v="5"/>
    <x v="1"/>
    <d v="2025-11-21T12:19:13"/>
    <n v="559"/>
    <n v="252"/>
    <n v="307"/>
    <n v="7"/>
    <n v="8"/>
    <n v="44"/>
    <n v="75"/>
    <n v="55"/>
    <n v="172"/>
    <n v="104"/>
    <n v="50"/>
    <m/>
    <n v="16"/>
    <n v="7"/>
    <n v="2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4"/>
    <x v="81"/>
    <x v="5"/>
    <x v="16"/>
    <d v="2025-11-21T12:19:13"/>
    <n v="9"/>
    <n v="5"/>
    <n v="4"/>
    <m/>
    <m/>
    <n v="2"/>
    <n v="1"/>
    <n v="2"/>
    <n v="4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9"/>
    <x v="133"/>
    <x v="5"/>
    <x v="24"/>
    <d v="2025-11-21T12:19:16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9"/>
    <x v="133"/>
    <x v="5"/>
    <x v="23"/>
    <d v="2025-11-21T12:19:16"/>
    <n v="2"/>
    <n v="1"/>
    <n v="1"/>
    <m/>
    <m/>
    <m/>
    <n v="1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9"/>
    <x v="133"/>
    <x v="5"/>
    <x v="2"/>
    <d v="2025-11-21T12:19:16"/>
    <n v="440"/>
    <n v="44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9"/>
    <x v="133"/>
    <x v="5"/>
    <x v="3"/>
    <d v="2025-11-21T12:19:16"/>
    <n v="23"/>
    <n v="2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9"/>
    <x v="133"/>
    <x v="5"/>
    <x v="28"/>
    <d v="2025-11-21T12:19:1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5"/>
    <x v="136"/>
    <x v="18"/>
    <x v="14"/>
    <d v="2025-11-21T12:13:16"/>
    <n v="12"/>
    <m/>
    <m/>
    <n v="2"/>
    <m/>
    <n v="2"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5"/>
    <x v="136"/>
    <x v="18"/>
    <x v="15"/>
    <d v="2025-11-21T12:13:16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5"/>
    <x v="136"/>
    <x v="18"/>
    <x v="10"/>
    <d v="2025-11-21T12:13:16"/>
    <n v="6.8"/>
    <m/>
    <m/>
    <n v="4.4000000000000004"/>
    <n v="2.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5"/>
    <x v="136"/>
    <x v="18"/>
    <x v="1"/>
    <d v="2025-11-21T12:13:16"/>
    <n v="173"/>
    <n v="55"/>
    <n v="118"/>
    <n v="1"/>
    <n v="1"/>
    <n v="11"/>
    <n v="20"/>
    <n v="21"/>
    <n v="43"/>
    <n v="40"/>
    <n v="16"/>
    <m/>
    <n v="9"/>
    <n v="1"/>
    <n v="1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5"/>
    <x v="136"/>
    <x v="18"/>
    <x v="16"/>
    <d v="2025-11-21T12:13:16"/>
    <n v="6"/>
    <n v="3"/>
    <n v="3"/>
    <m/>
    <m/>
    <n v="1"/>
    <m/>
    <n v="1"/>
    <n v="1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5"/>
    <x v="136"/>
    <x v="18"/>
    <x v="23"/>
    <d v="2025-11-21T12:13:16"/>
    <n v="2"/>
    <n v="2"/>
    <m/>
    <m/>
    <m/>
    <n v="1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5"/>
    <x v="136"/>
    <x v="18"/>
    <x v="2"/>
    <d v="2025-11-21T12:13:16"/>
    <n v="415"/>
    <n v="4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5"/>
    <x v="136"/>
    <x v="18"/>
    <x v="3"/>
    <d v="2025-11-21T12:13:16"/>
    <n v="23"/>
    <n v="2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38"/>
    <x v="135"/>
    <x v="14"/>
    <x v="32"/>
    <d v="2025-11-21T12:19:18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38"/>
    <x v="135"/>
    <x v="14"/>
    <x v="4"/>
    <d v="2025-11-21T12:19:18"/>
    <n v="177"/>
    <n v="76"/>
    <n v="10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38"/>
    <x v="135"/>
    <x v="14"/>
    <x v="5"/>
    <d v="2025-11-21T12:19:18"/>
    <n v="9"/>
    <n v="2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69"/>
    <x v="130"/>
    <x v="2"/>
    <x v="7"/>
    <d v="2025-11-21T12:19:21"/>
    <n v="594"/>
    <m/>
    <m/>
    <m/>
    <m/>
    <m/>
    <n v="354"/>
    <n v="237"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69"/>
    <x v="130"/>
    <x v="2"/>
    <x v="0"/>
    <d v="2025-11-21T12:19:21"/>
    <n v="178"/>
    <m/>
    <m/>
    <m/>
    <m/>
    <m/>
    <m/>
    <m/>
    <n v="75"/>
    <m/>
    <n v="46"/>
    <n v="10"/>
    <n v="47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69"/>
    <x v="130"/>
    <x v="2"/>
    <x v="8"/>
    <d v="2025-11-21T12:19:21"/>
    <n v="196.8"/>
    <n v="24"/>
    <n v="45.6"/>
    <n v="12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69"/>
    <x v="130"/>
    <x v="2"/>
    <x v="13"/>
    <d v="2025-11-21T12:19:21"/>
    <n v="20"/>
    <m/>
    <m/>
    <m/>
    <n v="6"/>
    <n v="2"/>
    <n v="1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69"/>
    <x v="130"/>
    <x v="2"/>
    <x v="14"/>
    <d v="2025-11-21T12:19:21"/>
    <n v="28"/>
    <m/>
    <m/>
    <n v="8"/>
    <n v="6"/>
    <n v="2"/>
    <n v="1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5"/>
    <x v="136"/>
    <x v="18"/>
    <x v="4"/>
    <d v="2025-11-21T12:13:16"/>
    <n v="415"/>
    <n v="172"/>
    <n v="24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5"/>
    <x v="136"/>
    <x v="18"/>
    <x v="5"/>
    <d v="2025-11-21T12:13:16"/>
    <n v="23"/>
    <n v="10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5"/>
    <x v="136"/>
    <x v="18"/>
    <x v="26"/>
    <d v="2025-11-21T12:13:16"/>
    <n v="98"/>
    <n v="52"/>
    <n v="4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5"/>
    <x v="136"/>
    <x v="18"/>
    <x v="31"/>
    <d v="2025-11-21T12:13:16"/>
    <n v="2"/>
    <n v="0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6"/>
    <x v="137"/>
    <x v="19"/>
    <x v="6"/>
    <d v="2025-11-21T12:13:19"/>
    <n v="102"/>
    <m/>
    <m/>
    <m/>
    <n v="58"/>
    <n v="4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6"/>
    <x v="137"/>
    <x v="19"/>
    <x v="7"/>
    <d v="2025-11-21T12:13:19"/>
    <n v="180"/>
    <m/>
    <m/>
    <m/>
    <m/>
    <m/>
    <n v="112"/>
    <n v="66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6"/>
    <x v="137"/>
    <x v="19"/>
    <x v="0"/>
    <d v="2025-11-21T12:13:19"/>
    <n v="29"/>
    <m/>
    <m/>
    <m/>
    <m/>
    <m/>
    <m/>
    <m/>
    <n v="21"/>
    <m/>
    <n v="2"/>
    <n v="1"/>
    <n v="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6"/>
    <x v="137"/>
    <x v="19"/>
    <x v="8"/>
    <d v="2025-11-21T12:13:19"/>
    <n v="39.200000000000003"/>
    <n v="0.8"/>
    <n v="3.2"/>
    <n v="35.200000000000003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69"/>
    <x v="130"/>
    <x v="2"/>
    <x v="19"/>
    <d v="2025-11-21T12:19:21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69"/>
    <x v="130"/>
    <x v="2"/>
    <x v="15"/>
    <d v="2025-11-21T12:19:21"/>
    <n v="8.8000000000000007"/>
    <m/>
    <m/>
    <n v="8.800000000000000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69"/>
    <x v="130"/>
    <x v="2"/>
    <x v="20"/>
    <d v="2025-11-21T12:19:21"/>
    <n v="6.8"/>
    <n v="3.6"/>
    <n v="1.6"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607"/>
    <x v="131"/>
    <x v="5"/>
    <x v="0"/>
    <d v="2025-11-21T12:19:23"/>
    <n v="129"/>
    <m/>
    <m/>
    <m/>
    <m/>
    <m/>
    <m/>
    <m/>
    <n v="76"/>
    <m/>
    <n v="35"/>
    <n v="6"/>
    <n v="1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607"/>
    <x v="131"/>
    <x v="5"/>
    <x v="8"/>
    <d v="2025-11-21T12:19:23"/>
    <n v="142.4"/>
    <n v="14.4"/>
    <n v="41.6"/>
    <n v="8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607"/>
    <x v="131"/>
    <x v="5"/>
    <x v="13"/>
    <d v="2025-11-21T12:19:23"/>
    <n v="20"/>
    <m/>
    <m/>
    <m/>
    <m/>
    <m/>
    <n v="1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607"/>
    <x v="131"/>
    <x v="5"/>
    <x v="14"/>
    <d v="2025-11-21T12:19:23"/>
    <n v="30"/>
    <m/>
    <m/>
    <n v="2"/>
    <n v="4"/>
    <n v="4"/>
    <n v="1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607"/>
    <x v="131"/>
    <x v="5"/>
    <x v="15"/>
    <d v="2025-11-21T12:19:23"/>
    <n v="5.6"/>
    <m/>
    <m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0"/>
    <x v="7"/>
    <x v="6"/>
    <x v="34"/>
    <d v="2025-11-21T12:13:27"/>
    <n v="15"/>
    <n v="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0"/>
    <x v="7"/>
    <x v="6"/>
    <x v="4"/>
    <d v="2025-11-21T12:13:27"/>
    <n v="1168"/>
    <n v="463"/>
    <n v="70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0"/>
    <x v="7"/>
    <x v="6"/>
    <x v="5"/>
    <d v="2025-11-21T12:13:27"/>
    <n v="24"/>
    <n v="14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0"/>
    <x v="7"/>
    <x v="6"/>
    <x v="35"/>
    <d v="2025-11-21T12:13:27"/>
    <n v="15"/>
    <n v="9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1"/>
    <x v="138"/>
    <x v="6"/>
    <x v="11"/>
    <d v="2025-11-21T12:13:29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1"/>
    <x v="138"/>
    <x v="6"/>
    <x v="18"/>
    <d v="2025-11-21T12:13:29"/>
    <n v="7"/>
    <n v="3"/>
    <n v="4"/>
    <m/>
    <m/>
    <m/>
    <n v="1"/>
    <n v="1"/>
    <n v="4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1"/>
    <x v="138"/>
    <x v="6"/>
    <x v="12"/>
    <d v="2025-11-21T12:13:29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1"/>
    <x v="138"/>
    <x v="6"/>
    <x v="6"/>
    <d v="2025-11-21T12:13:29"/>
    <n v="232"/>
    <m/>
    <m/>
    <m/>
    <n v="134"/>
    <n v="9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4"/>
    <x v="81"/>
    <x v="5"/>
    <x v="24"/>
    <d v="2025-11-21T12:19:13"/>
    <n v="2"/>
    <m/>
    <n v="2"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4"/>
    <x v="81"/>
    <x v="5"/>
    <x v="23"/>
    <d v="2025-11-21T12:19:13"/>
    <n v="3"/>
    <n v="1"/>
    <n v="2"/>
    <n v="1"/>
    <m/>
    <m/>
    <n v="1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4"/>
    <x v="81"/>
    <x v="5"/>
    <x v="25"/>
    <d v="2025-11-21T12:19:13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4"/>
    <x v="81"/>
    <x v="5"/>
    <x v="9"/>
    <d v="2025-11-21T12:19:13"/>
    <n v="8"/>
    <m/>
    <m/>
    <m/>
    <m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9"/>
    <x v="133"/>
    <x v="5"/>
    <x v="4"/>
    <d v="2025-11-21T12:19:16"/>
    <n v="440"/>
    <n v="213"/>
    <n v="22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9"/>
    <x v="133"/>
    <x v="5"/>
    <x v="5"/>
    <d v="2025-11-21T12:19:16"/>
    <n v="23"/>
    <n v="9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9"/>
    <x v="133"/>
    <x v="5"/>
    <x v="36"/>
    <d v="2025-11-21T12:19:1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38"/>
    <x v="135"/>
    <x v="14"/>
    <x v="33"/>
    <d v="2025-11-21T12:19:18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4"/>
    <x v="134"/>
    <x v="17"/>
    <x v="13"/>
    <d v="2025-11-21T12:13:14"/>
    <n v="4"/>
    <m/>
    <m/>
    <m/>
    <m/>
    <n v="2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4"/>
    <x v="134"/>
    <x v="17"/>
    <x v="14"/>
    <d v="2025-11-21T12:13:14"/>
    <n v="6"/>
    <m/>
    <m/>
    <n v="2"/>
    <n v="2"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4"/>
    <x v="134"/>
    <x v="17"/>
    <x v="19"/>
    <d v="2025-11-21T12:13:14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4"/>
    <x v="134"/>
    <x v="17"/>
    <x v="15"/>
    <d v="2025-11-21T12:13:14"/>
    <n v="0.8"/>
    <m/>
    <m/>
    <n v="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4"/>
    <x v="134"/>
    <x v="17"/>
    <x v="10"/>
    <d v="2025-11-21T12:13:14"/>
    <n v="16"/>
    <m/>
    <n v="4.8"/>
    <n v="2"/>
    <n v="4.8"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607"/>
    <x v="131"/>
    <x v="5"/>
    <x v="20"/>
    <d v="2025-11-21T12:19:23"/>
    <n v="13.6"/>
    <n v="9.6"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607"/>
    <x v="131"/>
    <x v="5"/>
    <x v="10"/>
    <d v="2025-11-21T12:19:23"/>
    <n v="27.2"/>
    <m/>
    <m/>
    <n v="25.6"/>
    <m/>
    <n v="1.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607"/>
    <x v="131"/>
    <x v="5"/>
    <x v="21"/>
    <d v="2025-11-21T12:19:23"/>
    <n v="2.4"/>
    <m/>
    <n v="2.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0"/>
    <x v="7"/>
    <x v="6"/>
    <x v="8"/>
    <d v="2025-11-21T12:13:27"/>
    <n v="152.80000000000001"/>
    <n v="16.8"/>
    <n v="44.8"/>
    <n v="91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0"/>
    <x v="7"/>
    <x v="6"/>
    <x v="20"/>
    <d v="2025-11-21T12:13:27"/>
    <n v="24"/>
    <n v="9.6"/>
    <n v="9.6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0"/>
    <x v="7"/>
    <x v="6"/>
    <x v="22"/>
    <d v="2025-11-21T12:13:27"/>
    <n v="9.6"/>
    <m/>
    <m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1"/>
    <x v="138"/>
    <x v="6"/>
    <x v="7"/>
    <d v="2025-11-21T12:13:29"/>
    <n v="360"/>
    <m/>
    <m/>
    <m/>
    <m/>
    <m/>
    <n v="202"/>
    <n v="157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1"/>
    <x v="138"/>
    <x v="6"/>
    <x v="0"/>
    <d v="2025-11-21T12:13:29"/>
    <n v="87"/>
    <m/>
    <m/>
    <m/>
    <m/>
    <m/>
    <m/>
    <m/>
    <n v="47"/>
    <m/>
    <n v="10"/>
    <n v="16"/>
    <n v="1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1"/>
    <x v="138"/>
    <x v="6"/>
    <x v="8"/>
    <d v="2025-11-21T12:13:29"/>
    <n v="149.6"/>
    <n v="32"/>
    <n v="38.4"/>
    <n v="79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1"/>
    <x v="138"/>
    <x v="6"/>
    <x v="13"/>
    <d v="2025-11-21T12:13:29"/>
    <n v="6"/>
    <m/>
    <m/>
    <m/>
    <m/>
    <m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1"/>
    <x v="138"/>
    <x v="6"/>
    <x v="14"/>
    <d v="2025-11-21T12:13:29"/>
    <n v="8"/>
    <m/>
    <m/>
    <n v="2"/>
    <m/>
    <m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2"/>
    <x v="11"/>
    <x v="6"/>
    <x v="4"/>
    <d v="2025-11-21T12:13:32"/>
    <n v="794"/>
    <n v="322"/>
    <n v="47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2"/>
    <x v="11"/>
    <x v="6"/>
    <x v="5"/>
    <d v="2025-11-21T12:13:32"/>
    <n v="123"/>
    <n v="35"/>
    <n v="8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2"/>
    <x v="11"/>
    <x v="6"/>
    <x v="36"/>
    <d v="2025-11-21T12:13:32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2"/>
    <x v="11"/>
    <x v="6"/>
    <x v="26"/>
    <d v="2025-11-21T12:13:32"/>
    <n v="37"/>
    <n v="23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3"/>
    <x v="6"/>
    <x v="5"/>
    <x v="9"/>
    <d v="2025-11-21T12:13:35"/>
    <n v="14"/>
    <m/>
    <m/>
    <m/>
    <m/>
    <m/>
    <n v="8"/>
    <n v="6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3"/>
    <x v="6"/>
    <x v="5"/>
    <x v="2"/>
    <d v="2025-11-21T12:13:35"/>
    <n v="955"/>
    <n v="95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3"/>
    <x v="6"/>
    <x v="5"/>
    <x v="3"/>
    <d v="2025-11-21T12:13:35"/>
    <n v="35"/>
    <n v="3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3"/>
    <x v="6"/>
    <x v="5"/>
    <x v="4"/>
    <d v="2025-11-21T12:13:35"/>
    <n v="955"/>
    <n v="378"/>
    <n v="57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10"/>
    <x v="139"/>
    <x v="2"/>
    <x v="20"/>
    <d v="2025-11-21T12:18:41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10"/>
    <x v="139"/>
    <x v="2"/>
    <x v="1"/>
    <d v="2025-11-21T12:18:41"/>
    <n v="47"/>
    <n v="22"/>
    <n v="25"/>
    <m/>
    <m/>
    <n v="2"/>
    <n v="8"/>
    <n v="5"/>
    <n v="7"/>
    <n v="14"/>
    <n v="5"/>
    <m/>
    <n v="2"/>
    <n v="0"/>
    <n v="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10"/>
    <x v="139"/>
    <x v="2"/>
    <x v="24"/>
    <d v="2025-11-21T12:18:41"/>
    <n v="1"/>
    <n v="1"/>
    <m/>
    <n v="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10"/>
    <x v="139"/>
    <x v="2"/>
    <x v="2"/>
    <d v="2025-11-21T12:18:41"/>
    <n v="144"/>
    <n v="14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10"/>
    <x v="139"/>
    <x v="2"/>
    <x v="3"/>
    <d v="2025-11-21T12:18:41"/>
    <n v="20"/>
    <n v="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10"/>
    <x v="139"/>
    <x v="2"/>
    <x v="4"/>
    <d v="2025-11-21T12:18:41"/>
    <n v="144"/>
    <n v="71"/>
    <n v="7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10"/>
    <x v="139"/>
    <x v="2"/>
    <x v="5"/>
    <d v="2025-11-21T12:18:41"/>
    <n v="20"/>
    <n v="11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22"/>
    <x v="74"/>
    <x v="2"/>
    <x v="23"/>
    <d v="2025-11-21T12:18:55"/>
    <n v="1"/>
    <n v="1"/>
    <n v="0"/>
    <n v="0"/>
    <n v="0"/>
    <n v="0"/>
    <n v="1"/>
    <m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4"/>
    <x v="134"/>
    <x v="17"/>
    <x v="1"/>
    <d v="2025-12-17T16:51:48"/>
    <n v="257"/>
    <n v="113"/>
    <n v="144"/>
    <n v="6"/>
    <n v="9"/>
    <n v="26"/>
    <n v="25"/>
    <n v="40"/>
    <n v="73"/>
    <n v="35"/>
    <n v="37"/>
    <m/>
    <n v="2"/>
    <n v="3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4"/>
    <x v="134"/>
    <x v="17"/>
    <x v="16"/>
    <d v="2025-12-17T16:51:48"/>
    <n v="2"/>
    <n v="1"/>
    <n v="1"/>
    <m/>
    <m/>
    <m/>
    <m/>
    <n v="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4"/>
    <x v="134"/>
    <x v="17"/>
    <x v="23"/>
    <d v="2025-12-17T16:51:48"/>
    <n v="4"/>
    <n v="3"/>
    <n v="1"/>
    <n v="1"/>
    <n v="1"/>
    <m/>
    <n v="1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4"/>
    <x v="134"/>
    <x v="17"/>
    <x v="25"/>
    <d v="2025-12-17T16:51:48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4"/>
    <x v="134"/>
    <x v="17"/>
    <x v="9"/>
    <d v="2025-12-17T16:51:48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4"/>
    <x v="134"/>
    <x v="17"/>
    <x v="2"/>
    <d v="2025-12-17T16:51:48"/>
    <n v="580"/>
    <n v="58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4"/>
    <x v="134"/>
    <x v="17"/>
    <x v="3"/>
    <d v="2025-12-17T16:51:48"/>
    <n v="33"/>
    <n v="3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4"/>
    <x v="134"/>
    <x v="17"/>
    <x v="4"/>
    <d v="2025-12-17T16:51:48"/>
    <n v="580"/>
    <n v="242"/>
    <n v="33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1"/>
    <x v="138"/>
    <x v="6"/>
    <x v="15"/>
    <d v="2025-11-21T12:13:29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1"/>
    <x v="138"/>
    <x v="6"/>
    <x v="20"/>
    <d v="2025-11-21T12:13:29"/>
    <n v="1.6"/>
    <m/>
    <n v="1.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1"/>
    <x v="138"/>
    <x v="6"/>
    <x v="22"/>
    <d v="2025-11-21T12:13:29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2"/>
    <x v="11"/>
    <x v="6"/>
    <x v="7"/>
    <d v="2025-11-21T12:13:32"/>
    <n v="517"/>
    <m/>
    <m/>
    <m/>
    <m/>
    <m/>
    <n v="316"/>
    <n v="199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2"/>
    <x v="11"/>
    <x v="6"/>
    <x v="0"/>
    <d v="2025-11-21T12:13:32"/>
    <n v="157"/>
    <m/>
    <m/>
    <m/>
    <m/>
    <m/>
    <m/>
    <m/>
    <n v="79"/>
    <m/>
    <n v="46"/>
    <n v="6"/>
    <n v="2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2"/>
    <x v="11"/>
    <x v="6"/>
    <x v="8"/>
    <d v="2025-11-21T12:13:32"/>
    <n v="212.8"/>
    <n v="22.4"/>
    <n v="44"/>
    <n v="14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2"/>
    <x v="11"/>
    <x v="6"/>
    <x v="13"/>
    <d v="2025-11-21T12:13:32"/>
    <n v="10"/>
    <m/>
    <m/>
    <m/>
    <m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2"/>
    <x v="11"/>
    <x v="6"/>
    <x v="14"/>
    <d v="2025-11-21T12:13:32"/>
    <n v="20"/>
    <m/>
    <m/>
    <n v="10"/>
    <m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366"/>
    <x v="78"/>
    <x v="0"/>
    <x v="24"/>
    <d v="2025-11-21T12:19:05"/>
    <n v="1"/>
    <n v="0"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366"/>
    <x v="78"/>
    <x v="0"/>
    <x v="9"/>
    <d v="2025-11-21T12:19:05"/>
    <n v="8"/>
    <m/>
    <m/>
    <m/>
    <m/>
    <m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366"/>
    <x v="78"/>
    <x v="0"/>
    <x v="2"/>
    <d v="2025-11-21T12:19:05"/>
    <n v="808"/>
    <n v="80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366"/>
    <x v="78"/>
    <x v="0"/>
    <x v="3"/>
    <d v="2025-11-21T12:19:05"/>
    <n v="42"/>
    <n v="4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366"/>
    <x v="78"/>
    <x v="0"/>
    <x v="4"/>
    <d v="2025-11-21T12:19:05"/>
    <n v="808"/>
    <n v="306"/>
    <n v="50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366"/>
    <x v="78"/>
    <x v="0"/>
    <x v="5"/>
    <d v="2025-11-21T12:19:05"/>
    <n v="42"/>
    <n v="16"/>
    <n v="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366"/>
    <x v="78"/>
    <x v="0"/>
    <x v="26"/>
    <d v="2025-11-21T12:19:05"/>
    <n v="20"/>
    <n v="14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02"/>
    <x v="80"/>
    <x v="6"/>
    <x v="1"/>
    <d v="2025-11-21T12:19:11"/>
    <n v="90"/>
    <n v="38"/>
    <n v="52"/>
    <n v="1"/>
    <n v="2"/>
    <n v="5"/>
    <n v="16"/>
    <n v="11"/>
    <n v="22"/>
    <n v="14"/>
    <n v="16"/>
    <m/>
    <n v="0"/>
    <n v="1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69"/>
    <x v="130"/>
    <x v="2"/>
    <x v="10"/>
    <d v="2025-11-21T12:19:21"/>
    <n v="20"/>
    <n v="5.2"/>
    <n v="2.8"/>
    <n v="4.4000000000000004"/>
    <n v="5.2"/>
    <n v="2.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69"/>
    <x v="130"/>
    <x v="2"/>
    <x v="21"/>
    <d v="2025-11-21T12:19:21"/>
    <n v="7.2"/>
    <m/>
    <m/>
    <n v="4.4000000000000004"/>
    <m/>
    <n v="2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69"/>
    <x v="130"/>
    <x v="2"/>
    <x v="1"/>
    <d v="2025-11-21T12:19:21"/>
    <n v="670"/>
    <n v="279"/>
    <n v="391"/>
    <n v="8"/>
    <n v="17"/>
    <n v="54"/>
    <n v="68"/>
    <n v="70"/>
    <n v="177"/>
    <n v="121"/>
    <n v="75"/>
    <m/>
    <n v="23"/>
    <n v="10"/>
    <n v="4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607"/>
    <x v="131"/>
    <x v="5"/>
    <x v="1"/>
    <d v="2025-11-21T12:19:23"/>
    <n v="611"/>
    <n v="308"/>
    <n v="303"/>
    <n v="7"/>
    <n v="17"/>
    <n v="38"/>
    <n v="74"/>
    <n v="84"/>
    <n v="163"/>
    <n v="117"/>
    <n v="77"/>
    <m/>
    <n v="19"/>
    <n v="3"/>
    <n v="1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607"/>
    <x v="131"/>
    <x v="5"/>
    <x v="16"/>
    <d v="2025-11-21T12:19:23"/>
    <n v="17"/>
    <n v="9"/>
    <n v="8"/>
    <n v="0"/>
    <n v="0"/>
    <n v="3"/>
    <n v="2"/>
    <n v="2"/>
    <n v="8"/>
    <n v="2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607"/>
    <x v="131"/>
    <x v="5"/>
    <x v="24"/>
    <d v="2025-11-21T12:19:23"/>
    <n v="5"/>
    <n v="1"/>
    <n v="4"/>
    <n v="4"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607"/>
    <x v="131"/>
    <x v="5"/>
    <x v="23"/>
    <d v="2025-11-21T12:19:23"/>
    <n v="13"/>
    <n v="7"/>
    <n v="6"/>
    <n v="0"/>
    <n v="1"/>
    <n v="11"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607"/>
    <x v="131"/>
    <x v="5"/>
    <x v="25"/>
    <d v="2025-11-21T12:19:23"/>
    <n v="12"/>
    <m/>
    <m/>
    <n v="2"/>
    <n v="6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2"/>
    <x v="11"/>
    <x v="6"/>
    <x v="19"/>
    <d v="2025-11-21T12:13:32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2"/>
    <x v="11"/>
    <x v="6"/>
    <x v="15"/>
    <d v="2025-11-21T12:13:32"/>
    <n v="17.600000000000001"/>
    <n v="1.6"/>
    <n v="4"/>
    <n v="1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2"/>
    <x v="11"/>
    <x v="6"/>
    <x v="20"/>
    <d v="2025-11-21T12:13:32"/>
    <n v="19.2"/>
    <n v="14.4"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3"/>
    <x v="6"/>
    <x v="5"/>
    <x v="5"/>
    <d v="2025-11-21T12:13:35"/>
    <n v="35"/>
    <n v="14"/>
    <n v="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4"/>
    <x v="8"/>
    <x v="5"/>
    <x v="9"/>
    <d v="2025-11-21T12:13:37"/>
    <n v="4"/>
    <m/>
    <m/>
    <m/>
    <m/>
    <m/>
    <n v="0"/>
    <n v="4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4"/>
    <x v="8"/>
    <x v="5"/>
    <x v="2"/>
    <d v="2025-11-21T12:13:37"/>
    <n v="634"/>
    <n v="63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4"/>
    <x v="8"/>
    <x v="5"/>
    <x v="3"/>
    <d v="2025-11-21T12:13:37"/>
    <n v="54"/>
    <n v="5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4"/>
    <x v="8"/>
    <x v="5"/>
    <x v="34"/>
    <d v="2025-11-21T12:13:37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4"/>
    <x v="8"/>
    <x v="5"/>
    <x v="4"/>
    <d v="2025-11-21T12:13:37"/>
    <n v="634"/>
    <n v="237"/>
    <n v="39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4"/>
    <x v="8"/>
    <x v="5"/>
    <x v="5"/>
    <d v="2025-11-21T12:13:37"/>
    <n v="54"/>
    <n v="15"/>
    <n v="3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4"/>
    <x v="8"/>
    <x v="5"/>
    <x v="35"/>
    <d v="2025-11-21T12:13:37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5"/>
    <x v="9"/>
    <x v="5"/>
    <x v="2"/>
    <d v="2025-11-21T12:13:40"/>
    <n v="1050"/>
    <n v="105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5"/>
    <x v="9"/>
    <x v="5"/>
    <x v="3"/>
    <d v="2025-11-21T12:13:40"/>
    <n v="90"/>
    <n v="9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5"/>
    <x v="9"/>
    <x v="5"/>
    <x v="4"/>
    <d v="2025-11-21T12:13:40"/>
    <n v="1050"/>
    <n v="410"/>
    <n v="64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5"/>
    <x v="9"/>
    <x v="5"/>
    <x v="5"/>
    <d v="2025-11-21T12:13:40"/>
    <n v="90"/>
    <n v="28"/>
    <n v="6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5"/>
    <x v="9"/>
    <x v="5"/>
    <x v="26"/>
    <d v="2025-11-21T12:13:40"/>
    <n v="19"/>
    <n v="9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4"/>
    <x v="134"/>
    <x v="17"/>
    <x v="21"/>
    <d v="2025-11-21T12:13:14"/>
    <n v="5.6"/>
    <m/>
    <n v="5.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4"/>
    <x v="134"/>
    <x v="17"/>
    <x v="1"/>
    <d v="2025-11-21T12:13:14"/>
    <n v="287"/>
    <n v="145"/>
    <n v="142"/>
    <n v="6"/>
    <n v="5"/>
    <n v="26"/>
    <n v="31"/>
    <n v="36"/>
    <n v="86"/>
    <n v="56"/>
    <n v="32"/>
    <m/>
    <n v="3"/>
    <n v="1"/>
    <n v="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4"/>
    <x v="134"/>
    <x v="17"/>
    <x v="16"/>
    <d v="2025-11-21T12:13:14"/>
    <n v="4"/>
    <n v="2"/>
    <n v="2"/>
    <m/>
    <m/>
    <n v="1"/>
    <m/>
    <n v="1"/>
    <n v="1"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4"/>
    <x v="134"/>
    <x v="17"/>
    <x v="23"/>
    <d v="2025-11-21T12:13:14"/>
    <n v="5"/>
    <n v="3"/>
    <n v="2"/>
    <m/>
    <n v="2"/>
    <n v="1"/>
    <n v="1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4"/>
    <x v="134"/>
    <x v="17"/>
    <x v="9"/>
    <d v="2025-11-21T12:13:14"/>
    <n v="10"/>
    <m/>
    <m/>
    <m/>
    <m/>
    <m/>
    <n v="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607"/>
    <x v="131"/>
    <x v="5"/>
    <x v="9"/>
    <d v="2025-11-21T12:19:23"/>
    <n v="9"/>
    <m/>
    <m/>
    <m/>
    <m/>
    <m/>
    <n v="8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607"/>
    <x v="131"/>
    <x v="5"/>
    <x v="2"/>
    <d v="2025-11-21T12:19:23"/>
    <n v="351"/>
    <n v="35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607"/>
    <x v="131"/>
    <x v="5"/>
    <x v="3"/>
    <d v="2025-11-21T12:19:23"/>
    <n v="38"/>
    <n v="3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4"/>
    <x v="134"/>
    <x v="17"/>
    <x v="2"/>
    <d v="2025-11-21T12:13:14"/>
    <n v="621"/>
    <n v="6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4"/>
    <x v="134"/>
    <x v="17"/>
    <x v="3"/>
    <d v="2025-11-21T12:13:14"/>
    <n v="31"/>
    <n v="3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4"/>
    <x v="134"/>
    <x v="17"/>
    <x v="4"/>
    <d v="2025-11-21T12:13:14"/>
    <n v="621"/>
    <n v="249"/>
    <n v="37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6"/>
    <x v="137"/>
    <x v="19"/>
    <x v="13"/>
    <d v="2025-11-21T12:13:19"/>
    <n v="12"/>
    <m/>
    <m/>
    <m/>
    <n v="2"/>
    <n v="2"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6"/>
    <x v="137"/>
    <x v="19"/>
    <x v="14"/>
    <d v="2025-11-21T12:13:19"/>
    <n v="14"/>
    <m/>
    <m/>
    <n v="2"/>
    <n v="2"/>
    <n v="2"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6"/>
    <x v="137"/>
    <x v="19"/>
    <x v="15"/>
    <d v="2025-11-21T12:13:19"/>
    <n v="1.6"/>
    <m/>
    <m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6"/>
    <x v="137"/>
    <x v="19"/>
    <x v="20"/>
    <d v="2025-11-21T12:13:19"/>
    <n v="4.8"/>
    <m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6"/>
    <x v="137"/>
    <x v="19"/>
    <x v="10"/>
    <d v="2025-11-21T12:13:19"/>
    <n v="10.8"/>
    <m/>
    <m/>
    <n v="3.2"/>
    <n v="4.4000000000000004"/>
    <n v="3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6"/>
    <x v="137"/>
    <x v="19"/>
    <x v="1"/>
    <d v="2025-11-21T12:13:19"/>
    <n v="188"/>
    <n v="83"/>
    <n v="105"/>
    <n v="1"/>
    <n v="2"/>
    <n v="15"/>
    <n v="29"/>
    <n v="22"/>
    <n v="56"/>
    <n v="33"/>
    <n v="23"/>
    <m/>
    <n v="1"/>
    <n v="1"/>
    <n v="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6"/>
    <x v="137"/>
    <x v="19"/>
    <x v="16"/>
    <d v="2025-11-21T12:13:19"/>
    <n v="7"/>
    <n v="5"/>
    <n v="2"/>
    <m/>
    <m/>
    <n v="1"/>
    <n v="1"/>
    <n v="1"/>
    <n v="3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6"/>
    <x v="137"/>
    <x v="19"/>
    <x v="24"/>
    <d v="2025-11-21T12:13:19"/>
    <n v="1"/>
    <m/>
    <n v="1"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7"/>
    <x v="4"/>
    <x v="3"/>
    <x v="23"/>
    <d v="2025-11-21T12:13:22"/>
    <n v="2"/>
    <n v="1"/>
    <n v="1"/>
    <m/>
    <n v="1"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7"/>
    <x v="4"/>
    <x v="3"/>
    <x v="2"/>
    <d v="2025-11-21T12:13:22"/>
    <n v="552"/>
    <n v="55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7"/>
    <x v="4"/>
    <x v="3"/>
    <x v="3"/>
    <d v="2025-11-21T12:13:22"/>
    <n v="42"/>
    <n v="4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7"/>
    <x v="4"/>
    <x v="3"/>
    <x v="32"/>
    <d v="2025-11-21T12:13:22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7"/>
    <x v="4"/>
    <x v="3"/>
    <x v="28"/>
    <d v="2025-11-21T12:13:22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0"/>
    <x v="7"/>
    <x v="6"/>
    <x v="10"/>
    <d v="2025-11-21T12:13:27"/>
    <n v="4.4000000000000004"/>
    <m/>
    <m/>
    <m/>
    <m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0"/>
    <x v="7"/>
    <x v="6"/>
    <x v="21"/>
    <d v="2025-11-21T12:13:27"/>
    <n v="4.8"/>
    <m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0"/>
    <x v="7"/>
    <x v="6"/>
    <x v="1"/>
    <d v="2025-11-21T12:13:27"/>
    <n v="571"/>
    <n v="256"/>
    <n v="315"/>
    <n v="7"/>
    <n v="17"/>
    <n v="43"/>
    <n v="85"/>
    <n v="60"/>
    <n v="144"/>
    <n v="87"/>
    <n v="80"/>
    <m/>
    <n v="15"/>
    <n v="9"/>
    <n v="2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2"/>
    <x v="11"/>
    <x v="6"/>
    <x v="10"/>
    <d v="2025-11-21T12:13:32"/>
    <n v="60"/>
    <m/>
    <m/>
    <n v="34"/>
    <n v="14"/>
    <n v="9.1999999999999993"/>
    <n v="2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2"/>
    <x v="11"/>
    <x v="6"/>
    <x v="21"/>
    <d v="2025-11-21T12:13:32"/>
    <n v="3.6"/>
    <m/>
    <m/>
    <m/>
    <m/>
    <n v="3.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2"/>
    <x v="11"/>
    <x v="6"/>
    <x v="1"/>
    <d v="2025-11-21T12:13:32"/>
    <n v="606"/>
    <n v="242"/>
    <n v="364"/>
    <n v="9"/>
    <n v="14"/>
    <n v="57"/>
    <n v="65"/>
    <n v="65"/>
    <n v="158"/>
    <n v="102"/>
    <n v="81"/>
    <m/>
    <n v="23"/>
    <n v="6"/>
    <n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2"/>
    <x v="11"/>
    <x v="6"/>
    <x v="16"/>
    <d v="2025-11-21T12:13:32"/>
    <n v="15"/>
    <n v="5"/>
    <n v="10"/>
    <n v="2"/>
    <n v="2"/>
    <n v="5"/>
    <m/>
    <m/>
    <n v="3"/>
    <n v="2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2"/>
    <x v="11"/>
    <x v="6"/>
    <x v="24"/>
    <d v="2025-11-21T12:13:32"/>
    <n v="5"/>
    <n v="3"/>
    <n v="2"/>
    <n v="4"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1"/>
    <x v="16"/>
    <x v="8"/>
    <x v="3"/>
    <d v="2025-11-21T12:13:55"/>
    <n v="46"/>
    <n v="4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1"/>
    <x v="16"/>
    <x v="8"/>
    <x v="4"/>
    <d v="2025-11-21T12:13:55"/>
    <n v="270"/>
    <n v="133"/>
    <n v="13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1"/>
    <x v="16"/>
    <x v="8"/>
    <x v="5"/>
    <d v="2025-11-21T12:13:55"/>
    <n v="46"/>
    <n v="18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3"/>
    <x v="18"/>
    <x v="6"/>
    <x v="34"/>
    <d v="2025-11-21T12:14:01"/>
    <n v="76"/>
    <n v="7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3"/>
    <x v="18"/>
    <x v="6"/>
    <x v="4"/>
    <d v="2025-11-21T12:14:01"/>
    <n v="1081"/>
    <n v="429"/>
    <n v="65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3"/>
    <x v="18"/>
    <x v="6"/>
    <x v="5"/>
    <d v="2025-11-21T12:14:01"/>
    <n v="126"/>
    <n v="48"/>
    <n v="7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3"/>
    <x v="18"/>
    <x v="6"/>
    <x v="36"/>
    <d v="2025-11-21T12:14:01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13"/>
    <x v="18"/>
    <x v="6"/>
    <x v="35"/>
    <d v="2025-11-21T12:14:01"/>
    <n v="76"/>
    <n v="28"/>
    <n v="4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1"/>
    <x v="2"/>
    <x v="1"/>
    <x v="3"/>
    <d v="2025-11-21T12:16:13"/>
    <n v="13"/>
    <n v="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1"/>
    <x v="2"/>
    <x v="1"/>
    <x v="4"/>
    <d v="2025-11-21T12:16:13"/>
    <n v="88"/>
    <n v="47"/>
    <n v="4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51"/>
    <x v="2"/>
    <x v="1"/>
    <x v="5"/>
    <d v="2025-11-21T12:16:13"/>
    <n v="13"/>
    <n v="4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2"/>
    <x v="82"/>
    <x v="12"/>
    <x v="3"/>
    <d v="2025-11-21T12:16:41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2"/>
    <x v="82"/>
    <x v="12"/>
    <x v="4"/>
    <d v="2025-11-21T12:16:41"/>
    <n v="49"/>
    <n v="22"/>
    <n v="2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2"/>
    <x v="82"/>
    <x v="12"/>
    <x v="5"/>
    <d v="2025-11-21T12:16:41"/>
    <n v="8"/>
    <m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4"/>
    <x v="84"/>
    <x v="12"/>
    <x v="32"/>
    <d v="2025-11-21T12:16:47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4"/>
    <x v="84"/>
    <x v="12"/>
    <x v="4"/>
    <d v="2025-11-21T12:16:47"/>
    <n v="65"/>
    <n v="29"/>
    <n v="3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2"/>
    <x v="11"/>
    <x v="6"/>
    <x v="23"/>
    <d v="2025-11-21T12:13:32"/>
    <n v="17"/>
    <n v="6"/>
    <n v="11"/>
    <m/>
    <m/>
    <n v="9"/>
    <n v="4"/>
    <n v="3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2"/>
    <x v="11"/>
    <x v="6"/>
    <x v="25"/>
    <d v="2025-11-21T12:13:32"/>
    <n v="12"/>
    <m/>
    <m/>
    <n v="4"/>
    <n v="4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2"/>
    <x v="11"/>
    <x v="6"/>
    <x v="9"/>
    <d v="2025-11-21T12:13:32"/>
    <n v="10"/>
    <m/>
    <m/>
    <m/>
    <m/>
    <m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4"/>
    <x v="8"/>
    <x v="5"/>
    <x v="26"/>
    <d v="2025-11-21T12:13:37"/>
    <n v="45"/>
    <n v="22"/>
    <n v="2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4"/>
    <x v="84"/>
    <x v="12"/>
    <x v="5"/>
    <d v="2025-11-21T12:16:47"/>
    <n v="11"/>
    <n v="5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4"/>
    <x v="84"/>
    <x v="12"/>
    <x v="33"/>
    <d v="2025-11-21T12:16:47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464"/>
    <x v="84"/>
    <x v="12"/>
    <x v="26"/>
    <d v="2025-11-21T12:16:47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10"/>
    <x v="139"/>
    <x v="2"/>
    <x v="6"/>
    <d v="2025-11-21T12:18:41"/>
    <n v="26"/>
    <m/>
    <m/>
    <m/>
    <n v="16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69"/>
    <x v="130"/>
    <x v="2"/>
    <x v="16"/>
    <d v="2025-11-21T12:19:21"/>
    <n v="15"/>
    <n v="8"/>
    <n v="7"/>
    <m/>
    <m/>
    <n v="4"/>
    <n v="3"/>
    <n v="1"/>
    <n v="5"/>
    <n v="1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69"/>
    <x v="130"/>
    <x v="2"/>
    <x v="24"/>
    <d v="2025-11-21T12:19:21"/>
    <n v="2"/>
    <n v="1"/>
    <n v="1"/>
    <n v="1"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569"/>
    <x v="130"/>
    <x v="2"/>
    <x v="23"/>
    <d v="2025-11-21T12:19:21"/>
    <n v="11"/>
    <n v="7"/>
    <n v="4"/>
    <n v="2"/>
    <n v="1"/>
    <n v="3"/>
    <n v="2"/>
    <n v="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607"/>
    <x v="131"/>
    <x v="5"/>
    <x v="4"/>
    <d v="2025-11-21T12:19:23"/>
    <n v="351"/>
    <n v="131"/>
    <n v="2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607"/>
    <x v="131"/>
    <x v="5"/>
    <x v="5"/>
    <d v="2025-11-21T12:19:23"/>
    <n v="38"/>
    <n v="14"/>
    <n v="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607"/>
    <x v="131"/>
    <x v="5"/>
    <x v="26"/>
    <d v="2025-11-21T12:19:23"/>
    <n v="42"/>
    <n v="14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607"/>
    <x v="131"/>
    <x v="5"/>
    <x v="31"/>
    <d v="2025-11-21T12:19:23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4"/>
    <x v="134"/>
    <x v="17"/>
    <x v="18"/>
    <d v="2025-12-17T16:51:48"/>
    <n v="3"/>
    <n v="1"/>
    <n v="2"/>
    <m/>
    <n v="1"/>
    <m/>
    <m/>
    <m/>
    <n v="1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1"/>
    <x v="138"/>
    <x v="6"/>
    <x v="10"/>
    <d v="2025-11-21T12:13:29"/>
    <n v="34.799999999999997"/>
    <m/>
    <n v="4.8"/>
    <n v="11.6"/>
    <n v="14"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1"/>
    <x v="138"/>
    <x v="6"/>
    <x v="21"/>
    <d v="2025-11-21T12:13:29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1"/>
    <x v="138"/>
    <x v="6"/>
    <x v="1"/>
    <d v="2025-11-21T12:13:29"/>
    <n v="433"/>
    <n v="168"/>
    <n v="265"/>
    <n v="14"/>
    <n v="14"/>
    <n v="26"/>
    <n v="67"/>
    <n v="49"/>
    <n v="101"/>
    <n v="79"/>
    <n v="48"/>
    <m/>
    <n v="5"/>
    <n v="16"/>
    <n v="1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1"/>
    <x v="138"/>
    <x v="6"/>
    <x v="16"/>
    <d v="2025-11-21T12:13:29"/>
    <n v="4"/>
    <n v="2"/>
    <n v="2"/>
    <m/>
    <m/>
    <n v="1"/>
    <m/>
    <m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1"/>
    <x v="138"/>
    <x v="6"/>
    <x v="24"/>
    <d v="2025-11-21T12:13:29"/>
    <n v="2"/>
    <n v="2"/>
    <m/>
    <m/>
    <n v="1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1"/>
    <x v="138"/>
    <x v="6"/>
    <x v="23"/>
    <d v="2025-11-21T12:13:29"/>
    <n v="9"/>
    <n v="5"/>
    <n v="4"/>
    <m/>
    <n v="1"/>
    <n v="4"/>
    <n v="3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1"/>
    <x v="138"/>
    <x v="6"/>
    <x v="25"/>
    <d v="2025-11-21T12:13:29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1"/>
    <x v="138"/>
    <x v="6"/>
    <x v="9"/>
    <d v="2025-11-21T12:13:29"/>
    <n v="10"/>
    <m/>
    <m/>
    <m/>
    <m/>
    <m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1"/>
    <x v="138"/>
    <x v="6"/>
    <x v="2"/>
    <d v="2025-11-21T12:13:29"/>
    <n v="754"/>
    <n v="75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1"/>
    <x v="138"/>
    <x v="6"/>
    <x v="3"/>
    <d v="2025-11-21T12:13:29"/>
    <n v="100"/>
    <n v="10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1"/>
    <x v="138"/>
    <x v="6"/>
    <x v="4"/>
    <d v="2025-11-21T12:13:29"/>
    <n v="754"/>
    <n v="272"/>
    <n v="48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1"/>
    <x v="138"/>
    <x v="6"/>
    <x v="5"/>
    <d v="2025-11-21T12:13:29"/>
    <n v="100"/>
    <n v="28"/>
    <n v="7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2"/>
    <x v="11"/>
    <x v="6"/>
    <x v="37"/>
    <d v="2025-11-21T12:13:32"/>
    <n v="5"/>
    <m/>
    <m/>
    <m/>
    <m/>
    <m/>
    <m/>
    <m/>
    <n v="1"/>
    <m/>
    <n v="4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2"/>
    <x v="11"/>
    <x v="6"/>
    <x v="2"/>
    <d v="2025-11-21T12:13:32"/>
    <n v="793"/>
    <n v="8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2"/>
    <x v="11"/>
    <x v="6"/>
    <x v="3"/>
    <d v="2025-11-21T12:13:32"/>
    <n v="123"/>
    <n v="1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2"/>
    <x v="11"/>
    <x v="6"/>
    <x v="28"/>
    <d v="2025-11-21T12:13:32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02"/>
    <x v="80"/>
    <x v="6"/>
    <x v="16"/>
    <d v="2025-11-21T12:19:11"/>
    <n v="3"/>
    <n v="2"/>
    <n v="1"/>
    <m/>
    <m/>
    <m/>
    <m/>
    <m/>
    <n v="2"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02"/>
    <x v="80"/>
    <x v="6"/>
    <x v="23"/>
    <d v="2025-11-21T12:19:11"/>
    <n v="3"/>
    <n v="3"/>
    <m/>
    <m/>
    <n v="1"/>
    <n v="1"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02"/>
    <x v="80"/>
    <x v="6"/>
    <x v="9"/>
    <d v="2025-11-21T12:19:11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02"/>
    <x v="80"/>
    <x v="6"/>
    <x v="2"/>
    <d v="2025-11-21T12:19:11"/>
    <n v="59"/>
    <n v="5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02"/>
    <x v="80"/>
    <x v="6"/>
    <x v="3"/>
    <d v="2025-11-21T12:19:11"/>
    <n v="15"/>
    <n v="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02"/>
    <x v="80"/>
    <x v="6"/>
    <x v="4"/>
    <d v="2025-11-21T12:19:11"/>
    <n v="59"/>
    <n v="27"/>
    <n v="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02"/>
    <x v="80"/>
    <x v="6"/>
    <x v="5"/>
    <d v="2025-11-21T12:19:11"/>
    <n v="15"/>
    <n v="4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494"/>
    <x v="81"/>
    <x v="5"/>
    <x v="29"/>
    <d v="2025-11-21T12:19:13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6"/>
    <x v="137"/>
    <x v="19"/>
    <x v="2"/>
    <d v="2025-12-17T16:51:51"/>
    <n v="342"/>
    <n v="34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6"/>
    <x v="137"/>
    <x v="19"/>
    <x v="3"/>
    <d v="2025-12-17T16:51:51"/>
    <n v="30"/>
    <n v="3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6"/>
    <x v="137"/>
    <x v="19"/>
    <x v="4"/>
    <d v="2025-12-17T16:51:51"/>
    <n v="342"/>
    <n v="154"/>
    <n v="18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6"/>
    <x v="137"/>
    <x v="19"/>
    <x v="5"/>
    <d v="2025-12-17T16:51:51"/>
    <n v="30"/>
    <n v="16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7"/>
    <x v="4"/>
    <x v="3"/>
    <x v="11"/>
    <d v="2025-12-17T16:51:54"/>
    <n v="12.4"/>
    <n v="3.2"/>
    <n v="4.8"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7"/>
    <x v="4"/>
    <x v="3"/>
    <x v="12"/>
    <d v="2025-12-17T16:51:54"/>
    <n v="4"/>
    <n v="0"/>
    <n v="4"/>
    <n v="2"/>
    <n v="1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7"/>
    <x v="4"/>
    <x v="3"/>
    <x v="6"/>
    <d v="2025-12-17T16:51:54"/>
    <n v="136"/>
    <m/>
    <m/>
    <m/>
    <n v="78"/>
    <n v="5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7"/>
    <x v="4"/>
    <x v="3"/>
    <x v="7"/>
    <d v="2025-12-17T16:51:54"/>
    <n v="271"/>
    <m/>
    <m/>
    <m/>
    <m/>
    <m/>
    <n v="160"/>
    <n v="11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7"/>
    <x v="4"/>
    <x v="3"/>
    <x v="0"/>
    <d v="2025-12-17T16:51:54"/>
    <n v="58"/>
    <m/>
    <m/>
    <m/>
    <m/>
    <m/>
    <m/>
    <m/>
    <n v="43"/>
    <m/>
    <n v="8"/>
    <n v="2"/>
    <n v="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7"/>
    <x v="4"/>
    <x v="3"/>
    <x v="8"/>
    <d v="2025-12-17T16:51:54"/>
    <n v="72.8"/>
    <n v="8.8000000000000007"/>
    <n v="1.6"/>
    <n v="6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7"/>
    <x v="4"/>
    <x v="3"/>
    <x v="13"/>
    <d v="2025-12-17T16:51:54"/>
    <n v="20"/>
    <m/>
    <m/>
    <m/>
    <n v="2"/>
    <n v="2"/>
    <n v="8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7"/>
    <x v="4"/>
    <x v="3"/>
    <x v="14"/>
    <d v="2025-12-17T16:51:54"/>
    <n v="22"/>
    <m/>
    <m/>
    <n v="2"/>
    <n v="2"/>
    <n v="2"/>
    <n v="8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7"/>
    <x v="4"/>
    <x v="3"/>
    <x v="15"/>
    <d v="2025-12-17T16:51:54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7"/>
    <x v="4"/>
    <x v="3"/>
    <x v="10"/>
    <d v="2025-12-17T16:51:54"/>
    <n v="8"/>
    <m/>
    <n v="3.2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7"/>
    <x v="4"/>
    <x v="3"/>
    <x v="1"/>
    <d v="2025-12-17T16:51:54"/>
    <n v="292"/>
    <n v="131"/>
    <n v="161"/>
    <n v="4"/>
    <n v="2"/>
    <n v="24"/>
    <n v="42"/>
    <n v="30"/>
    <n v="80"/>
    <n v="56"/>
    <n v="43"/>
    <m/>
    <n v="4"/>
    <n v="2"/>
    <n v="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7"/>
    <x v="4"/>
    <x v="3"/>
    <x v="16"/>
    <d v="2025-12-17T16:51:54"/>
    <n v="11"/>
    <n v="5"/>
    <n v="6"/>
    <m/>
    <m/>
    <n v="1"/>
    <n v="1"/>
    <n v="1"/>
    <n v="4"/>
    <n v="4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7"/>
    <x v="4"/>
    <x v="3"/>
    <x v="23"/>
    <d v="2025-12-17T16:51:54"/>
    <n v="3"/>
    <n v="2"/>
    <n v="1"/>
    <m/>
    <n v="2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7"/>
    <x v="4"/>
    <x v="3"/>
    <x v="2"/>
    <d v="2025-12-17T16:51:54"/>
    <n v="533"/>
    <n v="53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7"/>
    <x v="4"/>
    <x v="3"/>
    <x v="3"/>
    <d v="2025-12-17T16:51:54"/>
    <n v="37"/>
    <n v="3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7"/>
    <x v="4"/>
    <x v="3"/>
    <x v="28"/>
    <d v="2025-12-17T16:51:54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7"/>
    <x v="4"/>
    <x v="3"/>
    <x v="4"/>
    <d v="2025-12-17T16:51:54"/>
    <n v="533"/>
    <n v="227"/>
    <n v="30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7"/>
    <x v="4"/>
    <x v="3"/>
    <x v="5"/>
    <d v="2025-12-17T16:51:54"/>
    <n v="37"/>
    <n v="9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7"/>
    <x v="4"/>
    <x v="3"/>
    <x v="36"/>
    <d v="2025-12-17T16:51:54"/>
    <n v="2"/>
    <n v="2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8"/>
    <x v="5"/>
    <x v="4"/>
    <x v="6"/>
    <d v="2025-12-17T16:51:56"/>
    <n v="188"/>
    <m/>
    <m/>
    <m/>
    <n v="86"/>
    <n v="10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8"/>
    <x v="5"/>
    <x v="4"/>
    <x v="7"/>
    <d v="2025-12-17T16:51:56"/>
    <n v="391"/>
    <m/>
    <m/>
    <m/>
    <m/>
    <m/>
    <n v="241"/>
    <n v="150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8"/>
    <x v="5"/>
    <x v="4"/>
    <x v="0"/>
    <d v="2025-12-17T16:51:56"/>
    <n v="43"/>
    <m/>
    <m/>
    <m/>
    <m/>
    <m/>
    <m/>
    <m/>
    <n v="27"/>
    <m/>
    <n v="6"/>
    <n v="5"/>
    <n v="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8"/>
    <x v="5"/>
    <x v="4"/>
    <x v="8"/>
    <d v="2025-12-17T16:51:56"/>
    <n v="168"/>
    <n v="40"/>
    <n v="30.4"/>
    <n v="97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8"/>
    <x v="5"/>
    <x v="4"/>
    <x v="13"/>
    <d v="2025-12-17T16:51:56"/>
    <n v="6"/>
    <m/>
    <m/>
    <m/>
    <n v="0"/>
    <n v="0"/>
    <n v="6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8"/>
    <x v="5"/>
    <x v="4"/>
    <x v="14"/>
    <d v="2025-12-17T16:51:56"/>
    <n v="12"/>
    <m/>
    <n v="0"/>
    <n v="6"/>
    <n v="0"/>
    <n v="0"/>
    <n v="6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8"/>
    <x v="5"/>
    <x v="4"/>
    <x v="15"/>
    <d v="2025-12-17T16:51:56"/>
    <n v="8"/>
    <n v="0"/>
    <n v="0"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8"/>
    <x v="5"/>
    <x v="4"/>
    <x v="20"/>
    <d v="2025-12-17T16:51:56"/>
    <n v="2.4"/>
    <n v="2.4"/>
    <n v="0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8"/>
    <x v="5"/>
    <x v="4"/>
    <x v="10"/>
    <d v="2025-12-17T16:51:56"/>
    <n v="12.8"/>
    <n v="2"/>
    <n v="3.6"/>
    <n v="1.6"/>
    <n v="2.4"/>
    <n v="3.2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8"/>
    <x v="5"/>
    <x v="4"/>
    <x v="21"/>
    <d v="2025-12-17T16:51:56"/>
    <n v="2.8"/>
    <n v="0"/>
    <n v="0"/>
    <n v="1.6"/>
    <n v="1.2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8"/>
    <x v="5"/>
    <x v="4"/>
    <x v="1"/>
    <d v="2025-12-17T16:51:56"/>
    <n v="400"/>
    <n v="191"/>
    <n v="209"/>
    <n v="13"/>
    <n v="10"/>
    <n v="37"/>
    <n v="43"/>
    <n v="51"/>
    <n v="128"/>
    <n v="78"/>
    <n v="27"/>
    <m/>
    <n v="3"/>
    <n v="5"/>
    <n v="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8"/>
    <x v="5"/>
    <x v="4"/>
    <x v="16"/>
    <d v="2025-12-17T16:51:56"/>
    <n v="6"/>
    <n v="3"/>
    <n v="3"/>
    <n v="0"/>
    <n v="0"/>
    <n v="3"/>
    <n v="0"/>
    <n v="0"/>
    <n v="3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8"/>
    <x v="5"/>
    <x v="4"/>
    <x v="24"/>
    <d v="2025-12-17T16:51:56"/>
    <n v="1"/>
    <n v="1"/>
    <n v="0"/>
    <n v="1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8"/>
    <x v="5"/>
    <x v="4"/>
    <x v="23"/>
    <d v="2025-12-17T16:51:56"/>
    <n v="6"/>
    <n v="2"/>
    <n v="4"/>
    <n v="1"/>
    <n v="1"/>
    <n v="2"/>
    <n v="1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8"/>
    <x v="5"/>
    <x v="4"/>
    <x v="2"/>
    <d v="2025-12-17T16:51:56"/>
    <n v="484"/>
    <n v="48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8"/>
    <x v="5"/>
    <x v="4"/>
    <x v="3"/>
    <d v="2025-12-17T16:51:56"/>
    <n v="12"/>
    <n v="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8"/>
    <x v="5"/>
    <x v="4"/>
    <x v="4"/>
    <d v="2025-12-17T16:51:56"/>
    <n v="484"/>
    <n v="186"/>
    <n v="29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8"/>
    <x v="5"/>
    <x v="4"/>
    <x v="5"/>
    <d v="2025-12-17T16:51:56"/>
    <n v="12"/>
    <n v="8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0"/>
    <x v="7"/>
    <x v="6"/>
    <x v="11"/>
    <d v="2025-12-17T16:51:59"/>
    <n v="104.4"/>
    <m/>
    <n v="9.1999999999999993"/>
    <n v="36.4"/>
    <n v="20.399999999999999"/>
    <n v="38.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0"/>
    <x v="7"/>
    <x v="6"/>
    <x v="17"/>
    <d v="2025-12-17T16:51:59"/>
    <n v="48.8"/>
    <n v="10.8"/>
    <n v="34"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0"/>
    <x v="7"/>
    <x v="6"/>
    <x v="18"/>
    <d v="2025-12-17T16:51:59"/>
    <n v="38"/>
    <n v="19"/>
    <n v="19"/>
    <n v="1"/>
    <m/>
    <n v="2"/>
    <n v="7"/>
    <n v="5"/>
    <n v="13"/>
    <n v="1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0"/>
    <x v="7"/>
    <x v="6"/>
    <x v="6"/>
    <d v="2025-12-17T16:51:59"/>
    <n v="276"/>
    <m/>
    <m/>
    <m/>
    <n v="156"/>
    <n v="12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0"/>
    <x v="7"/>
    <x v="6"/>
    <x v="7"/>
    <d v="2025-12-17T16:51:59"/>
    <n v="398"/>
    <m/>
    <m/>
    <m/>
    <m/>
    <m/>
    <n v="258"/>
    <n v="138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0"/>
    <x v="7"/>
    <x v="6"/>
    <x v="0"/>
    <d v="2025-12-17T16:51:59"/>
    <n v="123"/>
    <m/>
    <m/>
    <m/>
    <m/>
    <m/>
    <m/>
    <m/>
    <n v="72"/>
    <m/>
    <n v="16"/>
    <n v="7"/>
    <n v="28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0"/>
    <x v="7"/>
    <x v="6"/>
    <x v="8"/>
    <d v="2025-12-17T16:51:59"/>
    <n v="189.6"/>
    <n v="14.4"/>
    <n v="47.2"/>
    <n v="12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0"/>
    <x v="7"/>
    <x v="6"/>
    <x v="13"/>
    <d v="2025-12-17T16:51:59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0"/>
    <x v="7"/>
    <x v="6"/>
    <x v="14"/>
    <d v="2025-12-17T16:51:59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0"/>
    <x v="7"/>
    <x v="6"/>
    <x v="19"/>
    <d v="2025-12-17T16:51:59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0"/>
    <x v="7"/>
    <x v="6"/>
    <x v="20"/>
    <d v="2025-12-17T16:51:59"/>
    <n v="15.6"/>
    <n v="9.6"/>
    <m/>
    <n v="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0"/>
    <x v="7"/>
    <x v="6"/>
    <x v="22"/>
    <d v="2025-12-17T16:51:59"/>
    <n v="12.8"/>
    <m/>
    <n v="4.8"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0"/>
    <x v="7"/>
    <x v="6"/>
    <x v="10"/>
    <d v="2025-12-17T16:51:59"/>
    <n v="5.6"/>
    <m/>
    <m/>
    <m/>
    <m/>
    <n v="5.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0"/>
    <x v="7"/>
    <x v="6"/>
    <x v="1"/>
    <d v="2025-12-17T16:51:59"/>
    <n v="529"/>
    <n v="227"/>
    <n v="302"/>
    <n v="6"/>
    <n v="19"/>
    <n v="50"/>
    <n v="78"/>
    <n v="60"/>
    <n v="129"/>
    <n v="70"/>
    <n v="74"/>
    <m/>
    <n v="8"/>
    <n v="7"/>
    <n v="28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0"/>
    <x v="7"/>
    <x v="6"/>
    <x v="16"/>
    <d v="2025-12-17T16:51:59"/>
    <n v="2"/>
    <m/>
    <n v="2"/>
    <m/>
    <m/>
    <m/>
    <m/>
    <n v="1"/>
    <m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0"/>
    <x v="7"/>
    <x v="6"/>
    <x v="24"/>
    <d v="2025-12-17T16:51:59"/>
    <n v="3"/>
    <n v="3"/>
    <m/>
    <m/>
    <n v="1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0"/>
    <x v="7"/>
    <x v="6"/>
    <x v="25"/>
    <d v="2025-12-17T16:51:59"/>
    <n v="30"/>
    <n v="2"/>
    <m/>
    <n v="4"/>
    <n v="14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0"/>
    <x v="7"/>
    <x v="6"/>
    <x v="9"/>
    <d v="2025-12-17T16:51:59"/>
    <n v="44"/>
    <m/>
    <m/>
    <m/>
    <m/>
    <m/>
    <n v="26"/>
    <n v="1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0"/>
    <x v="7"/>
    <x v="6"/>
    <x v="2"/>
    <d v="2025-12-17T16:51:59"/>
    <n v="1152"/>
    <n v="115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0"/>
    <x v="7"/>
    <x v="6"/>
    <x v="3"/>
    <d v="2025-12-17T16:51:59"/>
    <n v="34"/>
    <n v="3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0"/>
    <x v="7"/>
    <x v="6"/>
    <x v="34"/>
    <d v="2025-12-17T16:51:59"/>
    <n v="15"/>
    <n v="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0"/>
    <x v="7"/>
    <x v="6"/>
    <x v="4"/>
    <d v="2025-12-17T16:51:59"/>
    <n v="1152"/>
    <n v="464"/>
    <n v="68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0"/>
    <x v="7"/>
    <x v="6"/>
    <x v="5"/>
    <d v="2025-12-17T16:51:59"/>
    <n v="34"/>
    <n v="14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0"/>
    <x v="7"/>
    <x v="6"/>
    <x v="35"/>
    <d v="2025-12-17T16:51:59"/>
    <n v="15"/>
    <n v="9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1"/>
    <x v="138"/>
    <x v="6"/>
    <x v="11"/>
    <d v="2025-12-17T16:52:02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1"/>
    <x v="138"/>
    <x v="6"/>
    <x v="18"/>
    <d v="2025-12-17T16:52:02"/>
    <n v="4"/>
    <n v="2"/>
    <n v="2"/>
    <m/>
    <m/>
    <n v="1"/>
    <n v="1"/>
    <m/>
    <n v="1"/>
    <m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1"/>
    <x v="138"/>
    <x v="6"/>
    <x v="12"/>
    <d v="2025-12-17T16:52:02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1"/>
    <x v="138"/>
    <x v="6"/>
    <x v="6"/>
    <d v="2025-12-17T16:52:02"/>
    <n v="228"/>
    <m/>
    <m/>
    <m/>
    <n v="110"/>
    <n v="1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1"/>
    <x v="138"/>
    <x v="6"/>
    <x v="7"/>
    <d v="2025-12-17T16:52:02"/>
    <n v="347"/>
    <m/>
    <m/>
    <m/>
    <m/>
    <m/>
    <n v="212"/>
    <n v="134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1"/>
    <x v="138"/>
    <x v="6"/>
    <x v="0"/>
    <d v="2025-12-17T16:52:02"/>
    <n v="95"/>
    <m/>
    <m/>
    <m/>
    <m/>
    <m/>
    <m/>
    <m/>
    <n v="44"/>
    <m/>
    <n v="20"/>
    <n v="13"/>
    <n v="18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1"/>
    <x v="138"/>
    <x v="6"/>
    <x v="13"/>
    <d v="2025-12-17T16:52:02"/>
    <n v="6"/>
    <m/>
    <m/>
    <m/>
    <m/>
    <n v="2"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1"/>
    <x v="138"/>
    <x v="6"/>
    <x v="14"/>
    <d v="2025-12-17T16:52:02"/>
    <n v="8"/>
    <m/>
    <m/>
    <n v="2"/>
    <m/>
    <n v="2"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1"/>
    <x v="138"/>
    <x v="6"/>
    <x v="15"/>
    <d v="2025-12-17T16:52:02"/>
    <n v="3.2"/>
    <m/>
    <n v="3.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1"/>
    <x v="138"/>
    <x v="6"/>
    <x v="20"/>
    <d v="2025-12-17T16:52:02"/>
    <n v="8"/>
    <m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1"/>
    <x v="138"/>
    <x v="6"/>
    <x v="22"/>
    <d v="2025-12-17T16:52:02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1"/>
    <x v="138"/>
    <x v="6"/>
    <x v="10"/>
    <d v="2025-12-17T16:52:02"/>
    <n v="30.8"/>
    <m/>
    <n v="12"/>
    <n v="9.6"/>
    <n v="9.1999999999999993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1"/>
    <x v="138"/>
    <x v="6"/>
    <x v="21"/>
    <d v="2025-12-17T16:52:02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1"/>
    <x v="138"/>
    <x v="6"/>
    <x v="1"/>
    <d v="2025-12-17T16:52:02"/>
    <n v="423"/>
    <n v="162"/>
    <n v="261"/>
    <n v="10"/>
    <n v="9"/>
    <n v="30"/>
    <n v="55"/>
    <n v="59"/>
    <n v="106"/>
    <n v="68"/>
    <n v="45"/>
    <m/>
    <n v="10"/>
    <n v="13"/>
    <n v="18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1"/>
    <x v="138"/>
    <x v="6"/>
    <x v="16"/>
    <d v="2025-12-17T16:52:02"/>
    <n v="5"/>
    <n v="2"/>
    <n v="3"/>
    <m/>
    <m/>
    <n v="2"/>
    <m/>
    <n v="1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1"/>
    <x v="138"/>
    <x v="6"/>
    <x v="24"/>
    <d v="2025-12-17T16:52:02"/>
    <n v="2"/>
    <n v="2"/>
    <n v="0"/>
    <m/>
    <n v="1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1"/>
    <x v="138"/>
    <x v="6"/>
    <x v="23"/>
    <d v="2025-12-17T16:52:02"/>
    <n v="8"/>
    <n v="2"/>
    <n v="6"/>
    <m/>
    <n v="3"/>
    <n v="3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1"/>
    <x v="138"/>
    <x v="6"/>
    <x v="25"/>
    <d v="2025-12-17T16:52:02"/>
    <n v="4"/>
    <m/>
    <m/>
    <n v="2"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1"/>
    <x v="138"/>
    <x v="6"/>
    <x v="9"/>
    <d v="2025-12-17T16:52:02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1"/>
    <x v="138"/>
    <x v="6"/>
    <x v="37"/>
    <d v="2025-12-17T16:52:02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1"/>
    <x v="138"/>
    <x v="6"/>
    <x v="2"/>
    <d v="2025-12-17T16:52:02"/>
    <n v="739"/>
    <n v="73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1"/>
    <x v="138"/>
    <x v="6"/>
    <x v="3"/>
    <d v="2025-12-17T16:52:02"/>
    <n v="98"/>
    <n v="9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1"/>
    <x v="138"/>
    <x v="6"/>
    <x v="4"/>
    <d v="2025-12-17T16:52:02"/>
    <n v="739"/>
    <n v="296"/>
    <n v="44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1"/>
    <x v="138"/>
    <x v="6"/>
    <x v="5"/>
    <d v="2025-12-17T16:52:02"/>
    <n v="98"/>
    <n v="26"/>
    <n v="7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2"/>
    <x v="11"/>
    <x v="6"/>
    <x v="11"/>
    <d v="2025-12-17T16:52:05"/>
    <n v="12"/>
    <m/>
    <m/>
    <n v="1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2"/>
    <x v="11"/>
    <x v="6"/>
    <x v="18"/>
    <d v="2025-12-17T16:52:05"/>
    <n v="15"/>
    <n v="7"/>
    <n v="8"/>
    <m/>
    <m/>
    <n v="3"/>
    <n v="2"/>
    <n v="3"/>
    <n v="2"/>
    <n v="4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2"/>
    <x v="11"/>
    <x v="6"/>
    <x v="12"/>
    <d v="2025-12-17T16:52:05"/>
    <n v="3"/>
    <n v="3"/>
    <m/>
    <m/>
    <m/>
    <n v="3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2"/>
    <x v="11"/>
    <x v="6"/>
    <x v="6"/>
    <d v="2025-12-17T16:52:05"/>
    <n v="272"/>
    <m/>
    <m/>
    <m/>
    <n v="118"/>
    <n v="15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2"/>
    <x v="11"/>
    <x v="6"/>
    <x v="7"/>
    <d v="2025-12-17T16:52:05"/>
    <n v="543"/>
    <m/>
    <m/>
    <m/>
    <m/>
    <m/>
    <n v="349"/>
    <n v="192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2"/>
    <x v="11"/>
    <x v="6"/>
    <x v="0"/>
    <d v="2025-12-17T16:52:05"/>
    <n v="184"/>
    <m/>
    <m/>
    <m/>
    <m/>
    <m/>
    <m/>
    <m/>
    <n v="88"/>
    <m/>
    <n v="64"/>
    <n v="7"/>
    <n v="2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2"/>
    <x v="11"/>
    <x v="6"/>
    <x v="8"/>
    <d v="2025-12-17T16:52:05"/>
    <n v="237.6"/>
    <n v="23.2"/>
    <n v="68"/>
    <n v="14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2"/>
    <x v="11"/>
    <x v="6"/>
    <x v="13"/>
    <d v="2025-12-17T16:52:05"/>
    <n v="10"/>
    <m/>
    <m/>
    <m/>
    <n v="2"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2"/>
    <x v="11"/>
    <x v="6"/>
    <x v="14"/>
    <d v="2025-12-17T16:52:05"/>
    <n v="20"/>
    <m/>
    <m/>
    <n v="8"/>
    <n v="4"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2"/>
    <x v="11"/>
    <x v="6"/>
    <x v="19"/>
    <d v="2025-12-17T16:52:05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2"/>
    <x v="11"/>
    <x v="6"/>
    <x v="15"/>
    <d v="2025-12-17T16:52:05"/>
    <n v="11.2"/>
    <m/>
    <n v="1.6"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2"/>
    <x v="11"/>
    <x v="6"/>
    <x v="20"/>
    <d v="2025-12-17T16:52:05"/>
    <n v="14.4"/>
    <n v="4.8"/>
    <n v="9.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2"/>
    <x v="11"/>
    <x v="6"/>
    <x v="22"/>
    <d v="2025-12-17T16:52:05"/>
    <n v="4.8"/>
    <m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2"/>
    <x v="11"/>
    <x v="6"/>
    <x v="10"/>
    <d v="2025-12-17T16:52:05"/>
    <n v="65.2"/>
    <m/>
    <n v="2.4"/>
    <n v="33.6"/>
    <n v="10.8"/>
    <n v="15.6"/>
    <n v="2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2"/>
    <x v="11"/>
    <x v="6"/>
    <x v="21"/>
    <d v="2025-12-17T16:52:05"/>
    <n v="7.6"/>
    <m/>
    <m/>
    <n v="3.6"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2"/>
    <x v="11"/>
    <x v="6"/>
    <x v="1"/>
    <d v="2025-12-17T16:52:05"/>
    <n v="656"/>
    <n v="257"/>
    <n v="399"/>
    <n v="11"/>
    <n v="27"/>
    <n v="56"/>
    <n v="58"/>
    <n v="77"/>
    <n v="175"/>
    <n v="98"/>
    <n v="90"/>
    <m/>
    <n v="32"/>
    <n v="7"/>
    <n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2"/>
    <x v="11"/>
    <x v="6"/>
    <x v="16"/>
    <d v="2025-12-17T16:52:05"/>
    <n v="12"/>
    <n v="6"/>
    <n v="6"/>
    <m/>
    <n v="1"/>
    <n v="4"/>
    <n v="2"/>
    <m/>
    <n v="3"/>
    <n v="1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2"/>
    <x v="11"/>
    <x v="6"/>
    <x v="24"/>
    <d v="2025-12-17T16:52:05"/>
    <n v="4"/>
    <n v="3"/>
    <n v="1"/>
    <n v="1"/>
    <n v="3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2"/>
    <x v="11"/>
    <x v="6"/>
    <x v="23"/>
    <d v="2025-12-17T16:52:05"/>
    <n v="21"/>
    <n v="9"/>
    <n v="12"/>
    <m/>
    <n v="1"/>
    <n v="10"/>
    <n v="3"/>
    <n v="6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2"/>
    <x v="11"/>
    <x v="6"/>
    <x v="25"/>
    <d v="2025-12-17T16:52:05"/>
    <n v="16"/>
    <m/>
    <m/>
    <n v="6"/>
    <n v="4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2"/>
    <x v="11"/>
    <x v="6"/>
    <x v="9"/>
    <d v="2025-12-17T16:52:05"/>
    <n v="12"/>
    <m/>
    <m/>
    <m/>
    <m/>
    <m/>
    <n v="4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2"/>
    <x v="11"/>
    <x v="6"/>
    <x v="37"/>
    <d v="2025-12-17T16:52:05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2"/>
    <x v="11"/>
    <x v="6"/>
    <x v="2"/>
    <d v="2025-12-17T16:52:05"/>
    <n v="491"/>
    <n v="49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2"/>
    <x v="11"/>
    <x v="6"/>
    <x v="3"/>
    <d v="2025-12-17T16:52:05"/>
    <n v="326"/>
    <n v="3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2"/>
    <x v="11"/>
    <x v="6"/>
    <x v="32"/>
    <d v="2025-12-17T16:52:05"/>
    <n v="66"/>
    <n v="6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2"/>
    <x v="11"/>
    <x v="6"/>
    <x v="28"/>
    <d v="2025-12-17T16:52:05"/>
    <n v="40"/>
    <n v="4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2"/>
    <x v="11"/>
    <x v="6"/>
    <x v="4"/>
    <d v="2025-12-17T16:52:05"/>
    <n v="811"/>
    <n v="321"/>
    <n v="49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2"/>
    <x v="11"/>
    <x v="6"/>
    <x v="5"/>
    <d v="2025-12-17T16:52:05"/>
    <n v="66"/>
    <n v="6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2"/>
    <x v="11"/>
    <x v="6"/>
    <x v="33"/>
    <d v="2025-12-17T16:52:05"/>
    <n v="40"/>
    <n v="4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2"/>
    <x v="11"/>
    <x v="6"/>
    <x v="26"/>
    <d v="2025-12-17T16:52:05"/>
    <n v="42"/>
    <n v="23"/>
    <n v="1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3"/>
    <x v="6"/>
    <x v="5"/>
    <x v="11"/>
    <d v="2025-12-17T16:52:08"/>
    <n v="18"/>
    <n v="2"/>
    <n v="2.8"/>
    <n v="4.4000000000000004"/>
    <n v="4.4000000000000004"/>
    <n v="4.4000000000000004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3"/>
    <x v="6"/>
    <x v="5"/>
    <x v="17"/>
    <d v="2025-12-17T16:52:08"/>
    <n v="8.8000000000000007"/>
    <n v="4.4000000000000004"/>
    <n v="0"/>
    <n v="4.4000000000000004"/>
    <n v="0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3"/>
    <x v="6"/>
    <x v="5"/>
    <x v="18"/>
    <d v="2025-12-17T16:52:08"/>
    <n v="3"/>
    <n v="0"/>
    <n v="3"/>
    <n v="0"/>
    <n v="0"/>
    <n v="0"/>
    <n v="0"/>
    <n v="1"/>
    <n v="2"/>
    <n v="0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3"/>
    <x v="6"/>
    <x v="5"/>
    <x v="12"/>
    <d v="2025-12-17T16:52:08"/>
    <n v="7"/>
    <n v="6"/>
    <n v="1"/>
    <n v="2"/>
    <n v="1"/>
    <n v="2"/>
    <n v="1"/>
    <n v="1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3"/>
    <x v="6"/>
    <x v="5"/>
    <x v="6"/>
    <d v="2025-12-17T16:52:08"/>
    <n v="290"/>
    <m/>
    <m/>
    <m/>
    <n v="146"/>
    <n v="14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3"/>
    <x v="6"/>
    <x v="5"/>
    <x v="7"/>
    <d v="2025-12-17T16:52:08"/>
    <n v="498"/>
    <m/>
    <m/>
    <m/>
    <m/>
    <m/>
    <n v="304"/>
    <n v="194"/>
    <m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3"/>
    <x v="6"/>
    <x v="5"/>
    <x v="0"/>
    <d v="2025-12-17T16:52:08"/>
    <n v="106"/>
    <m/>
    <m/>
    <m/>
    <m/>
    <m/>
    <m/>
    <m/>
    <n v="79"/>
    <m/>
    <n v="18"/>
    <n v="3"/>
    <n v="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3"/>
    <x v="6"/>
    <x v="5"/>
    <x v="8"/>
    <d v="2025-12-17T16:52:08"/>
    <n v="202.4"/>
    <n v="36"/>
    <n v="40.799999999999997"/>
    <n v="12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3"/>
    <x v="6"/>
    <x v="5"/>
    <x v="13"/>
    <d v="2025-12-17T16:52:08"/>
    <n v="4"/>
    <m/>
    <m/>
    <m/>
    <n v="0"/>
    <n v="2"/>
    <n v="2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3"/>
    <x v="6"/>
    <x v="5"/>
    <x v="14"/>
    <d v="2025-12-17T16:52:08"/>
    <n v="4"/>
    <m/>
    <n v="0"/>
    <n v="0"/>
    <n v="0"/>
    <n v="2"/>
    <n v="2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3"/>
    <x v="6"/>
    <x v="5"/>
    <x v="15"/>
    <d v="2025-12-17T16:52:08"/>
    <n v="4"/>
    <n v="0"/>
    <n v="4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3"/>
    <x v="6"/>
    <x v="5"/>
    <x v="20"/>
    <d v="2025-12-17T16:52:08"/>
    <n v="14.4"/>
    <n v="9.6"/>
    <n v="4.8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3"/>
    <x v="6"/>
    <x v="5"/>
    <x v="22"/>
    <d v="2025-12-17T16:52:08"/>
    <n v="17.600000000000001"/>
    <n v="6.4"/>
    <n v="8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3"/>
    <x v="6"/>
    <x v="5"/>
    <x v="10"/>
    <d v="2025-12-17T16:52:08"/>
    <n v="8.4"/>
    <n v="0"/>
    <n v="0"/>
    <n v="2.8"/>
    <n v="2.4"/>
    <n v="3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3"/>
    <x v="6"/>
    <x v="5"/>
    <x v="21"/>
    <d v="2025-12-17T16:52:08"/>
    <n v="2.8"/>
    <n v="0"/>
    <n v="0"/>
    <n v="0"/>
    <n v="0"/>
    <n v="2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3"/>
    <x v="6"/>
    <x v="5"/>
    <x v="1"/>
    <d v="2025-12-17T16:52:08"/>
    <n v="556"/>
    <n v="221"/>
    <n v="335"/>
    <n v="10"/>
    <n v="11"/>
    <n v="40"/>
    <n v="73"/>
    <n v="72"/>
    <n v="152"/>
    <n v="101"/>
    <n v="79"/>
    <m/>
    <n v="9"/>
    <n v="3"/>
    <n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3"/>
    <x v="6"/>
    <x v="5"/>
    <x v="16"/>
    <d v="2025-12-17T16:52:08"/>
    <n v="3"/>
    <n v="3"/>
    <n v="0"/>
    <n v="0"/>
    <n v="1"/>
    <n v="0"/>
    <n v="0"/>
    <n v="1"/>
    <n v="1"/>
    <n v="0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3"/>
    <x v="6"/>
    <x v="5"/>
    <x v="24"/>
    <d v="2025-12-17T16:52:08"/>
    <n v="8"/>
    <n v="2"/>
    <n v="6"/>
    <n v="4"/>
    <n v="3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3"/>
    <x v="6"/>
    <x v="5"/>
    <x v="23"/>
    <d v="2025-12-17T16:52:08"/>
    <n v="4"/>
    <n v="1"/>
    <n v="3"/>
    <n v="0"/>
    <n v="0"/>
    <n v="1"/>
    <n v="1"/>
    <n v="2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3"/>
    <x v="6"/>
    <x v="5"/>
    <x v="25"/>
    <d v="2025-12-17T16:52:08"/>
    <n v="2"/>
    <n v="0"/>
    <n v="0"/>
    <n v="0"/>
    <n v="0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3"/>
    <x v="6"/>
    <x v="5"/>
    <x v="9"/>
    <d v="2025-12-17T16:52:08"/>
    <n v="4"/>
    <m/>
    <m/>
    <m/>
    <m/>
    <m/>
    <n v="4"/>
    <n v="0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3"/>
    <x v="6"/>
    <x v="5"/>
    <x v="2"/>
    <d v="2025-12-17T16:52:08"/>
    <n v="903"/>
    <n v="90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3"/>
    <x v="6"/>
    <x v="5"/>
    <x v="3"/>
    <d v="2025-12-17T16:52:08"/>
    <n v="30"/>
    <n v="3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3"/>
    <x v="6"/>
    <x v="5"/>
    <x v="4"/>
    <d v="2025-12-17T16:52:08"/>
    <n v="903"/>
    <n v="366"/>
    <n v="53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3"/>
    <x v="6"/>
    <x v="5"/>
    <x v="5"/>
    <d v="2025-12-17T16:52:08"/>
    <n v="30"/>
    <n v="12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4"/>
    <x v="8"/>
    <x v="5"/>
    <x v="11"/>
    <d v="2025-12-17T16:52:11"/>
    <n v="10"/>
    <n v="0"/>
    <n v="3.6"/>
    <n v="1.6"/>
    <n v="0"/>
    <n v="4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4"/>
    <x v="8"/>
    <x v="5"/>
    <x v="18"/>
    <d v="2025-12-17T16:52:11"/>
    <n v="3"/>
    <n v="1"/>
    <n v="2"/>
    <n v="0"/>
    <n v="0"/>
    <n v="0"/>
    <n v="1"/>
    <n v="1"/>
    <n v="1"/>
    <n v="0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4"/>
    <x v="8"/>
    <x v="5"/>
    <x v="12"/>
    <d v="2025-12-17T16:52:11"/>
    <n v="3"/>
    <n v="2"/>
    <n v="1"/>
    <n v="0"/>
    <n v="1"/>
    <n v="1"/>
    <n v="0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4"/>
    <x v="8"/>
    <x v="5"/>
    <x v="6"/>
    <d v="2025-12-17T16:52:11"/>
    <n v="282"/>
    <m/>
    <m/>
    <m/>
    <n v="136"/>
    <n v="14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4"/>
    <x v="8"/>
    <x v="5"/>
    <x v="7"/>
    <d v="2025-12-17T16:52:11"/>
    <n v="467"/>
    <m/>
    <m/>
    <m/>
    <m/>
    <m/>
    <n v="246"/>
    <n v="220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4"/>
    <x v="8"/>
    <x v="5"/>
    <x v="0"/>
    <d v="2025-12-17T16:52:11"/>
    <n v="109"/>
    <m/>
    <m/>
    <m/>
    <m/>
    <m/>
    <m/>
    <m/>
    <n v="64"/>
    <m/>
    <n v="18"/>
    <n v="8"/>
    <n v="19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4"/>
    <x v="8"/>
    <x v="5"/>
    <x v="8"/>
    <d v="2025-12-17T16:52:11"/>
    <n v="166.4"/>
    <n v="20.8"/>
    <n v="38.4"/>
    <n v="10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4"/>
    <x v="8"/>
    <x v="5"/>
    <x v="13"/>
    <d v="2025-12-17T16:52:11"/>
    <n v="12"/>
    <m/>
    <m/>
    <m/>
    <n v="6"/>
    <n v="0"/>
    <n v="6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4"/>
    <x v="8"/>
    <x v="5"/>
    <x v="14"/>
    <d v="2025-12-17T16:52:11"/>
    <n v="12"/>
    <m/>
    <n v="0"/>
    <n v="0"/>
    <n v="6"/>
    <n v="0"/>
    <n v="6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4"/>
    <x v="8"/>
    <x v="5"/>
    <x v="15"/>
    <d v="2025-12-17T16:52:11"/>
    <n v="13.6"/>
    <n v="0"/>
    <n v="11.2"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4"/>
    <x v="8"/>
    <x v="5"/>
    <x v="10"/>
    <d v="2025-12-17T16:52:11"/>
    <n v="6"/>
    <n v="0"/>
    <n v="0"/>
    <n v="0"/>
    <n v="3.2"/>
    <n v="2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4"/>
    <x v="8"/>
    <x v="5"/>
    <x v="1"/>
    <d v="2025-12-17T16:52:11"/>
    <n v="536"/>
    <n v="203"/>
    <n v="333"/>
    <n v="8"/>
    <n v="13"/>
    <n v="39"/>
    <n v="68"/>
    <n v="73"/>
    <n v="123"/>
    <n v="111"/>
    <n v="65"/>
    <m/>
    <n v="9"/>
    <n v="8"/>
    <n v="19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4"/>
    <x v="8"/>
    <x v="5"/>
    <x v="16"/>
    <d v="2025-12-17T16:52:11"/>
    <n v="11"/>
    <n v="7"/>
    <n v="4"/>
    <n v="0"/>
    <n v="4"/>
    <n v="1"/>
    <n v="3"/>
    <n v="0"/>
    <n v="3"/>
    <n v="0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4"/>
    <x v="8"/>
    <x v="5"/>
    <x v="23"/>
    <d v="2025-12-17T16:52:11"/>
    <n v="2"/>
    <n v="1"/>
    <n v="1"/>
    <n v="0"/>
    <n v="0"/>
    <n v="0"/>
    <n v="1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4"/>
    <x v="8"/>
    <x v="5"/>
    <x v="25"/>
    <d v="2025-12-17T16:52:11"/>
    <n v="4"/>
    <n v="0"/>
    <n v="0"/>
    <n v="0"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4"/>
    <x v="8"/>
    <x v="5"/>
    <x v="9"/>
    <d v="2025-12-17T16:52:11"/>
    <n v="2"/>
    <m/>
    <m/>
    <m/>
    <m/>
    <m/>
    <n v="2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4"/>
    <x v="8"/>
    <x v="5"/>
    <x v="2"/>
    <d v="2025-12-17T16:52:11"/>
    <n v="617"/>
    <n v="61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4"/>
    <x v="8"/>
    <x v="5"/>
    <x v="3"/>
    <d v="2025-12-17T16:52:11"/>
    <n v="52"/>
    <n v="5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4"/>
    <x v="8"/>
    <x v="5"/>
    <x v="34"/>
    <d v="2025-12-17T16:52:11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4"/>
    <x v="8"/>
    <x v="5"/>
    <x v="4"/>
    <d v="2025-12-17T16:52:11"/>
    <n v="617"/>
    <n v="239"/>
    <n v="37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4"/>
    <x v="8"/>
    <x v="5"/>
    <x v="5"/>
    <d v="2025-12-17T16:52:11"/>
    <n v="52"/>
    <n v="16"/>
    <n v="3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4"/>
    <x v="8"/>
    <x v="5"/>
    <x v="35"/>
    <d v="2025-12-17T16:52:11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4"/>
    <x v="8"/>
    <x v="5"/>
    <x v="26"/>
    <d v="2025-12-17T16:52:11"/>
    <n v="40"/>
    <n v="20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4"/>
    <x v="8"/>
    <x v="5"/>
    <x v="31"/>
    <d v="2025-12-17T16:52:11"/>
    <n v="2"/>
    <n v="0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5"/>
    <x v="9"/>
    <x v="5"/>
    <x v="11"/>
    <d v="2025-12-17T16:52:14"/>
    <n v="35.6"/>
    <m/>
    <m/>
    <n v="20.399999999999999"/>
    <n v="11.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5"/>
    <x v="9"/>
    <x v="5"/>
    <x v="17"/>
    <d v="2025-12-17T16:52:14"/>
    <n v="7.2"/>
    <m/>
    <n v="6.8"/>
    <m/>
    <m/>
    <n v="0.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5"/>
    <x v="9"/>
    <x v="5"/>
    <x v="18"/>
    <d v="2025-12-17T16:52:14"/>
    <n v="9"/>
    <n v="7"/>
    <n v="2"/>
    <m/>
    <n v="1"/>
    <n v="1"/>
    <m/>
    <n v="1"/>
    <n v="6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5"/>
    <x v="9"/>
    <x v="5"/>
    <x v="12"/>
    <d v="2025-12-17T16:52:14"/>
    <n v="13"/>
    <n v="8"/>
    <n v="5"/>
    <m/>
    <n v="2"/>
    <n v="6"/>
    <n v="3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5"/>
    <x v="9"/>
    <x v="5"/>
    <x v="6"/>
    <d v="2025-12-17T16:52:14"/>
    <n v="316"/>
    <m/>
    <m/>
    <m/>
    <n v="168"/>
    <n v="14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5"/>
    <x v="9"/>
    <x v="5"/>
    <x v="7"/>
    <d v="2025-12-17T16:52:14"/>
    <n v="550"/>
    <m/>
    <m/>
    <m/>
    <m/>
    <m/>
    <n v="308"/>
    <n v="24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5"/>
    <x v="9"/>
    <x v="5"/>
    <x v="0"/>
    <d v="2025-12-17T16:52:14"/>
    <n v="156"/>
    <m/>
    <m/>
    <m/>
    <m/>
    <m/>
    <m/>
    <m/>
    <n v="86"/>
    <m/>
    <n v="54"/>
    <n v="3"/>
    <n v="1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5"/>
    <x v="9"/>
    <x v="5"/>
    <x v="8"/>
    <d v="2025-12-17T16:52:14"/>
    <n v="199.2"/>
    <n v="17.600000000000001"/>
    <n v="22.4"/>
    <n v="159.19999999999999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5"/>
    <x v="9"/>
    <x v="5"/>
    <x v="13"/>
    <d v="2025-12-17T16:52:14"/>
    <n v="22"/>
    <m/>
    <m/>
    <m/>
    <n v="2"/>
    <m/>
    <n v="1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5"/>
    <x v="9"/>
    <x v="5"/>
    <x v="14"/>
    <d v="2025-12-17T16:52:14"/>
    <n v="22"/>
    <m/>
    <m/>
    <m/>
    <n v="2"/>
    <m/>
    <n v="1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5"/>
    <x v="9"/>
    <x v="5"/>
    <x v="19"/>
    <d v="2025-12-17T16:52:14"/>
    <n v="6"/>
    <m/>
    <m/>
    <m/>
    <m/>
    <m/>
    <m/>
    <m/>
    <m/>
    <n v="6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5"/>
    <x v="9"/>
    <x v="5"/>
    <x v="20"/>
    <d v="2025-12-17T16:52:14"/>
    <n v="27.6"/>
    <n v="13.2"/>
    <m/>
    <n v="14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5"/>
    <x v="9"/>
    <x v="5"/>
    <x v="22"/>
    <d v="2025-12-17T16:52:14"/>
    <n v="9.6"/>
    <m/>
    <n v="4.8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5"/>
    <x v="9"/>
    <x v="5"/>
    <x v="10"/>
    <d v="2025-12-17T16:52:14"/>
    <n v="10.8"/>
    <m/>
    <m/>
    <n v="3.2"/>
    <n v="1.2"/>
    <n v="6.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5"/>
    <x v="9"/>
    <x v="5"/>
    <x v="1"/>
    <d v="2025-12-17T16:52:14"/>
    <n v="639"/>
    <n v="289"/>
    <n v="350"/>
    <n v="9"/>
    <n v="8"/>
    <n v="58"/>
    <n v="84"/>
    <n v="74"/>
    <n v="154"/>
    <n v="123"/>
    <n v="86"/>
    <m/>
    <n v="27"/>
    <n v="3"/>
    <n v="1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5"/>
    <x v="9"/>
    <x v="5"/>
    <x v="16"/>
    <d v="2025-12-17T16:52:14"/>
    <n v="13"/>
    <n v="7"/>
    <n v="6"/>
    <m/>
    <m/>
    <m/>
    <n v="1"/>
    <m/>
    <n v="6"/>
    <n v="4"/>
    <m/>
    <n v="2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5"/>
    <x v="9"/>
    <x v="5"/>
    <x v="24"/>
    <d v="2025-12-17T16:52:14"/>
    <n v="8"/>
    <n v="3"/>
    <n v="5"/>
    <n v="3"/>
    <n v="1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5"/>
    <x v="9"/>
    <x v="5"/>
    <x v="23"/>
    <d v="2025-12-17T16:52:14"/>
    <n v="4"/>
    <n v="1"/>
    <n v="3"/>
    <m/>
    <m/>
    <n v="1"/>
    <n v="1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5"/>
    <x v="9"/>
    <x v="5"/>
    <x v="25"/>
    <d v="2025-12-17T16:52:14"/>
    <n v="6"/>
    <m/>
    <n v="2"/>
    <n v="2"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5"/>
    <x v="9"/>
    <x v="5"/>
    <x v="9"/>
    <d v="2025-12-17T16:52:14"/>
    <n v="12"/>
    <m/>
    <m/>
    <m/>
    <m/>
    <m/>
    <n v="1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5"/>
    <x v="9"/>
    <x v="5"/>
    <x v="2"/>
    <d v="2025-12-17T16:52:14"/>
    <n v="1066"/>
    <n v="106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5"/>
    <x v="9"/>
    <x v="5"/>
    <x v="3"/>
    <d v="2025-12-17T16:52:14"/>
    <n v="95"/>
    <n v="9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5"/>
    <x v="9"/>
    <x v="5"/>
    <x v="4"/>
    <d v="2025-12-17T16:52:14"/>
    <n v="1066"/>
    <n v="414"/>
    <n v="65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5"/>
    <x v="9"/>
    <x v="5"/>
    <x v="5"/>
    <d v="2025-12-17T16:52:14"/>
    <n v="95"/>
    <n v="32"/>
    <n v="6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5"/>
    <x v="9"/>
    <x v="5"/>
    <x v="26"/>
    <d v="2025-12-17T16:52:14"/>
    <n v="22"/>
    <n v="10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6"/>
    <x v="10"/>
    <x v="7"/>
    <x v="6"/>
    <d v="2025-12-17T16:52:17"/>
    <n v="12"/>
    <m/>
    <m/>
    <m/>
    <n v="8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6"/>
    <x v="10"/>
    <x v="7"/>
    <x v="7"/>
    <d v="2025-12-17T16:52:17"/>
    <n v="56"/>
    <m/>
    <m/>
    <m/>
    <m/>
    <m/>
    <n v="40"/>
    <n v="16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6"/>
    <x v="10"/>
    <x v="7"/>
    <x v="0"/>
    <d v="2025-12-17T16:52:17"/>
    <n v="8"/>
    <m/>
    <m/>
    <m/>
    <m/>
    <m/>
    <m/>
    <m/>
    <n v="8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6"/>
    <x v="10"/>
    <x v="7"/>
    <x v="8"/>
    <d v="2025-12-17T16:52:17"/>
    <n v="8.8000000000000007"/>
    <n v="4"/>
    <n v="4.8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6"/>
    <x v="10"/>
    <x v="7"/>
    <x v="13"/>
    <d v="2025-12-17T16:52:17"/>
    <n v="2"/>
    <m/>
    <m/>
    <m/>
    <n v="0"/>
    <n v="0"/>
    <n v="2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6"/>
    <x v="10"/>
    <x v="7"/>
    <x v="14"/>
    <d v="2025-12-17T16:52:17"/>
    <n v="2"/>
    <m/>
    <n v="0"/>
    <n v="0"/>
    <n v="0"/>
    <n v="0"/>
    <n v="2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6"/>
    <x v="10"/>
    <x v="7"/>
    <x v="10"/>
    <d v="2025-12-17T16:52:17"/>
    <n v="12"/>
    <n v="4"/>
    <n v="0"/>
    <n v="4.8"/>
    <n v="0"/>
    <n v="0"/>
    <n v="3.2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6"/>
    <x v="10"/>
    <x v="7"/>
    <x v="1"/>
    <d v="2025-12-17T16:52:17"/>
    <n v="47"/>
    <n v="19"/>
    <n v="28"/>
    <n v="2"/>
    <n v="2"/>
    <n v="0"/>
    <n v="4"/>
    <n v="2"/>
    <n v="20"/>
    <n v="9"/>
    <n v="8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6"/>
    <x v="10"/>
    <x v="7"/>
    <x v="16"/>
    <d v="2025-12-17T16:52:17"/>
    <n v="1"/>
    <n v="0"/>
    <n v="1"/>
    <n v="0"/>
    <n v="0"/>
    <n v="0"/>
    <n v="0"/>
    <n v="0"/>
    <n v="1"/>
    <n v="0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6"/>
    <x v="10"/>
    <x v="7"/>
    <x v="23"/>
    <d v="2025-12-17T16:52:17"/>
    <n v="3"/>
    <n v="2"/>
    <n v="1"/>
    <n v="1"/>
    <n v="0"/>
    <n v="1"/>
    <n v="0"/>
    <n v="0"/>
    <n v="1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6"/>
    <x v="10"/>
    <x v="7"/>
    <x v="2"/>
    <d v="2025-12-17T16:52:17"/>
    <n v="87"/>
    <n v="8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6"/>
    <x v="10"/>
    <x v="7"/>
    <x v="3"/>
    <d v="2025-12-17T16:52:17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6"/>
    <x v="10"/>
    <x v="7"/>
    <x v="4"/>
    <d v="2025-12-17T16:52:17"/>
    <n v="87"/>
    <n v="42"/>
    <n v="4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6"/>
    <x v="10"/>
    <x v="7"/>
    <x v="5"/>
    <d v="2025-12-17T16:52:17"/>
    <n v="1"/>
    <n v="1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7"/>
    <x v="12"/>
    <x v="8"/>
    <x v="18"/>
    <d v="2025-12-17T16:52:20"/>
    <n v="1"/>
    <m/>
    <n v="1"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7"/>
    <x v="12"/>
    <x v="8"/>
    <x v="6"/>
    <d v="2025-12-17T16:52:20"/>
    <n v="140"/>
    <m/>
    <m/>
    <m/>
    <n v="64"/>
    <n v="7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7"/>
    <x v="12"/>
    <x v="8"/>
    <x v="7"/>
    <d v="2025-12-17T16:52:20"/>
    <n v="256"/>
    <m/>
    <m/>
    <m/>
    <m/>
    <m/>
    <n v="128"/>
    <n v="123"/>
    <n v="3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7"/>
    <x v="12"/>
    <x v="8"/>
    <x v="0"/>
    <d v="2025-12-17T16:52:20"/>
    <n v="69"/>
    <m/>
    <m/>
    <m/>
    <m/>
    <m/>
    <m/>
    <m/>
    <n v="27"/>
    <m/>
    <n v="24"/>
    <n v="7"/>
    <n v="1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7"/>
    <x v="12"/>
    <x v="8"/>
    <x v="8"/>
    <d v="2025-12-17T16:52:20"/>
    <n v="40.799999999999997"/>
    <n v="3.2"/>
    <n v="16.8"/>
    <n v="2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7"/>
    <x v="12"/>
    <x v="8"/>
    <x v="13"/>
    <d v="2025-12-17T16:52:20"/>
    <n v="10"/>
    <m/>
    <m/>
    <m/>
    <n v="2"/>
    <m/>
    <n v="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7"/>
    <x v="12"/>
    <x v="8"/>
    <x v="14"/>
    <d v="2025-12-17T16:52:20"/>
    <n v="10"/>
    <m/>
    <m/>
    <m/>
    <n v="2"/>
    <m/>
    <n v="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7"/>
    <x v="12"/>
    <x v="8"/>
    <x v="15"/>
    <d v="2025-12-17T16:52:20"/>
    <n v="2.4"/>
    <n v="2.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7"/>
    <x v="12"/>
    <x v="8"/>
    <x v="20"/>
    <d v="2025-12-17T16:52:20"/>
    <n v="3.6"/>
    <m/>
    <m/>
    <n v="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7"/>
    <x v="12"/>
    <x v="8"/>
    <x v="10"/>
    <d v="2025-12-17T16:52:20"/>
    <n v="15.6"/>
    <m/>
    <m/>
    <n v="2.8"/>
    <n v="5.2"/>
    <n v="4.8"/>
    <n v="2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7"/>
    <x v="12"/>
    <x v="8"/>
    <x v="21"/>
    <d v="2025-12-17T16:52:20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7"/>
    <x v="12"/>
    <x v="8"/>
    <x v="1"/>
    <d v="2025-12-17T16:52:20"/>
    <n v="275"/>
    <n v="92"/>
    <n v="183"/>
    <n v="1"/>
    <n v="7"/>
    <n v="8"/>
    <n v="32"/>
    <n v="38"/>
    <n v="64"/>
    <n v="64"/>
    <n v="30"/>
    <m/>
    <n v="13"/>
    <n v="7"/>
    <n v="1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7"/>
    <x v="12"/>
    <x v="8"/>
    <x v="16"/>
    <d v="2025-12-17T16:52:20"/>
    <n v="6"/>
    <n v="3"/>
    <n v="3"/>
    <n v="1"/>
    <m/>
    <m/>
    <n v="1"/>
    <m/>
    <n v="4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7"/>
    <x v="12"/>
    <x v="8"/>
    <x v="24"/>
    <d v="2025-12-17T16:52:20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7"/>
    <x v="12"/>
    <x v="8"/>
    <x v="23"/>
    <d v="2025-12-17T16:52:20"/>
    <n v="7"/>
    <n v="4"/>
    <n v="3"/>
    <m/>
    <m/>
    <n v="2"/>
    <n v="2"/>
    <n v="2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7"/>
    <x v="12"/>
    <x v="8"/>
    <x v="9"/>
    <d v="2025-12-17T16:52:20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7"/>
    <x v="12"/>
    <x v="8"/>
    <x v="2"/>
    <d v="2025-12-17T16:52:20"/>
    <n v="411"/>
    <n v="4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7"/>
    <x v="12"/>
    <x v="8"/>
    <x v="3"/>
    <d v="2025-12-17T16:52:20"/>
    <n v="56"/>
    <n v="5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7"/>
    <x v="12"/>
    <x v="8"/>
    <x v="4"/>
    <d v="2025-12-17T16:52:20"/>
    <n v="411"/>
    <n v="185"/>
    <n v="2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7"/>
    <x v="12"/>
    <x v="8"/>
    <x v="5"/>
    <d v="2025-12-17T16:52:20"/>
    <n v="56"/>
    <n v="17"/>
    <n v="3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7"/>
    <x v="12"/>
    <x v="8"/>
    <x v="26"/>
    <d v="2025-12-17T16:52:20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7"/>
    <x v="12"/>
    <x v="8"/>
    <x v="31"/>
    <d v="2025-12-17T16:52:20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8"/>
    <x v="13"/>
    <x v="9"/>
    <x v="6"/>
    <d v="2025-12-17T16:52:23"/>
    <n v="130"/>
    <m/>
    <m/>
    <m/>
    <n v="50"/>
    <n v="8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8"/>
    <x v="13"/>
    <x v="9"/>
    <x v="7"/>
    <d v="2025-12-17T16:52:23"/>
    <n v="304"/>
    <m/>
    <m/>
    <m/>
    <m/>
    <m/>
    <n v="192"/>
    <n v="1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8"/>
    <x v="13"/>
    <x v="9"/>
    <x v="0"/>
    <d v="2025-12-17T16:52:23"/>
    <n v="97"/>
    <m/>
    <m/>
    <m/>
    <m/>
    <m/>
    <m/>
    <m/>
    <n v="34"/>
    <m/>
    <n v="48"/>
    <n v="6"/>
    <n v="9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8"/>
    <x v="13"/>
    <x v="9"/>
    <x v="8"/>
    <d v="2025-12-17T16:52:23"/>
    <n v="68.8"/>
    <n v="6.4"/>
    <n v="28.8"/>
    <n v="3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8"/>
    <x v="13"/>
    <x v="9"/>
    <x v="13"/>
    <d v="2025-12-17T16:52:23"/>
    <n v="8"/>
    <m/>
    <m/>
    <m/>
    <n v="2"/>
    <n v="2"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8"/>
    <x v="13"/>
    <x v="9"/>
    <x v="14"/>
    <d v="2025-12-17T16:52:23"/>
    <n v="14"/>
    <m/>
    <m/>
    <n v="6"/>
    <n v="2"/>
    <n v="2"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8"/>
    <x v="13"/>
    <x v="9"/>
    <x v="19"/>
    <d v="2025-12-17T16:52:23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8"/>
    <x v="13"/>
    <x v="9"/>
    <x v="15"/>
    <d v="2025-12-17T16:52:23"/>
    <n v="8"/>
    <m/>
    <m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8"/>
    <x v="13"/>
    <x v="9"/>
    <x v="10"/>
    <d v="2025-12-17T16:52:23"/>
    <n v="8.8000000000000007"/>
    <m/>
    <n v="8.800000000000000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8"/>
    <x v="13"/>
    <x v="9"/>
    <x v="1"/>
    <d v="2025-12-17T16:52:23"/>
    <n v="315"/>
    <n v="126"/>
    <n v="189"/>
    <n v="4"/>
    <n v="9"/>
    <n v="12"/>
    <n v="25"/>
    <n v="40"/>
    <n v="96"/>
    <n v="56"/>
    <n v="34"/>
    <m/>
    <n v="24"/>
    <n v="6"/>
    <n v="9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8"/>
    <x v="13"/>
    <x v="9"/>
    <x v="16"/>
    <d v="2025-12-17T16:52:23"/>
    <n v="8"/>
    <n v="2"/>
    <n v="6"/>
    <m/>
    <m/>
    <n v="3"/>
    <n v="1"/>
    <n v="1"/>
    <n v="1"/>
    <n v="1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8"/>
    <x v="13"/>
    <x v="9"/>
    <x v="23"/>
    <d v="2025-12-17T16:52:23"/>
    <n v="2"/>
    <m/>
    <n v="2"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8"/>
    <x v="13"/>
    <x v="9"/>
    <x v="2"/>
    <d v="2025-12-17T16:52:23"/>
    <n v="659"/>
    <n v="65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8"/>
    <x v="13"/>
    <x v="9"/>
    <x v="3"/>
    <d v="2025-12-17T16:52:23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8"/>
    <x v="13"/>
    <x v="9"/>
    <x v="4"/>
    <d v="2025-12-17T16:52:23"/>
    <n v="659"/>
    <n v="275"/>
    <n v="38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8"/>
    <x v="13"/>
    <x v="9"/>
    <x v="5"/>
    <d v="2025-12-17T16:52:23"/>
    <n v="7"/>
    <n v="3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9"/>
    <x v="14"/>
    <x v="1"/>
    <x v="6"/>
    <d v="2025-12-17T16:52:25"/>
    <n v="46"/>
    <m/>
    <m/>
    <m/>
    <n v="22"/>
    <n v="2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9"/>
    <x v="14"/>
    <x v="1"/>
    <x v="7"/>
    <d v="2025-12-17T16:52:25"/>
    <n v="154"/>
    <m/>
    <m/>
    <m/>
    <m/>
    <m/>
    <n v="94"/>
    <n v="60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9"/>
    <x v="14"/>
    <x v="1"/>
    <x v="0"/>
    <d v="2025-12-17T16:52:25"/>
    <n v="22"/>
    <m/>
    <m/>
    <m/>
    <m/>
    <m/>
    <m/>
    <m/>
    <n v="14"/>
    <m/>
    <n v="4"/>
    <n v="1"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9"/>
    <x v="14"/>
    <x v="1"/>
    <x v="8"/>
    <d v="2025-12-17T16:52:25"/>
    <n v="28"/>
    <m/>
    <n v="12"/>
    <n v="1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9"/>
    <x v="14"/>
    <x v="1"/>
    <x v="13"/>
    <d v="2025-12-17T16:52:25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9"/>
    <x v="14"/>
    <x v="1"/>
    <x v="14"/>
    <d v="2025-12-17T16:52:25"/>
    <n v="4"/>
    <m/>
    <m/>
    <n v="2"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9"/>
    <x v="14"/>
    <x v="1"/>
    <x v="15"/>
    <d v="2025-12-17T16:52:25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9"/>
    <x v="14"/>
    <x v="1"/>
    <x v="10"/>
    <d v="2025-12-17T16:52:25"/>
    <n v="3.6"/>
    <m/>
    <m/>
    <m/>
    <n v="3.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9"/>
    <x v="14"/>
    <x v="1"/>
    <x v="1"/>
    <d v="2025-12-17T16:52:25"/>
    <n v="121"/>
    <n v="50"/>
    <n v="71"/>
    <m/>
    <m/>
    <m/>
    <n v="11"/>
    <n v="12"/>
    <n v="47"/>
    <n v="31"/>
    <n v="14"/>
    <m/>
    <n v="2"/>
    <n v="1"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9"/>
    <x v="14"/>
    <x v="1"/>
    <x v="16"/>
    <d v="2025-12-17T16:52:25"/>
    <n v="2"/>
    <n v="2"/>
    <m/>
    <m/>
    <m/>
    <n v="1"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9"/>
    <x v="14"/>
    <x v="1"/>
    <x v="23"/>
    <d v="2025-12-17T16:52:25"/>
    <n v="1"/>
    <m/>
    <n v="1"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9"/>
    <x v="14"/>
    <x v="1"/>
    <x v="2"/>
    <d v="2025-12-17T16:52:25"/>
    <n v="311"/>
    <n v="3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9"/>
    <x v="14"/>
    <x v="1"/>
    <x v="3"/>
    <d v="2025-12-17T16:52:25"/>
    <n v="20"/>
    <n v="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9"/>
    <x v="14"/>
    <x v="1"/>
    <x v="4"/>
    <d v="2025-12-17T16:52:25"/>
    <n v="311"/>
    <n v="145"/>
    <n v="16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09"/>
    <x v="14"/>
    <x v="1"/>
    <x v="5"/>
    <d v="2025-12-17T16:52:25"/>
    <n v="20"/>
    <n v="13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0"/>
    <x v="15"/>
    <x v="10"/>
    <x v="6"/>
    <d v="2025-12-17T16:52:28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0"/>
    <x v="15"/>
    <x v="10"/>
    <x v="7"/>
    <d v="2025-12-17T16:52:28"/>
    <n v="40"/>
    <m/>
    <m/>
    <m/>
    <m/>
    <m/>
    <n v="26"/>
    <n v="1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0"/>
    <x v="15"/>
    <x v="10"/>
    <x v="0"/>
    <d v="2025-12-17T16:52:28"/>
    <n v="7"/>
    <m/>
    <m/>
    <m/>
    <m/>
    <m/>
    <m/>
    <m/>
    <n v="4"/>
    <m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0"/>
    <x v="15"/>
    <x v="10"/>
    <x v="8"/>
    <d v="2025-12-17T16:52:28"/>
    <n v="4"/>
    <m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0"/>
    <x v="15"/>
    <x v="10"/>
    <x v="13"/>
    <d v="2025-12-17T16:52:28"/>
    <n v="4"/>
    <m/>
    <m/>
    <m/>
    <n v="2"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0"/>
    <x v="15"/>
    <x v="10"/>
    <x v="14"/>
    <d v="2025-12-17T16:52:28"/>
    <n v="4"/>
    <m/>
    <m/>
    <m/>
    <n v="2"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0"/>
    <x v="15"/>
    <x v="10"/>
    <x v="15"/>
    <d v="2025-12-17T16:52:28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0"/>
    <x v="15"/>
    <x v="10"/>
    <x v="10"/>
    <d v="2025-12-17T16:52:28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0"/>
    <x v="15"/>
    <x v="10"/>
    <x v="1"/>
    <d v="2025-12-17T16:52:28"/>
    <n v="30"/>
    <n v="12"/>
    <n v="18"/>
    <m/>
    <n v="1"/>
    <m/>
    <n v="1"/>
    <n v="2"/>
    <n v="13"/>
    <n v="7"/>
    <n v="4"/>
    <m/>
    <n v="1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0"/>
    <x v="15"/>
    <x v="10"/>
    <x v="16"/>
    <d v="2025-12-17T16:52:28"/>
    <n v="3"/>
    <n v="2"/>
    <n v="1"/>
    <m/>
    <m/>
    <n v="1"/>
    <n v="1"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0"/>
    <x v="15"/>
    <x v="10"/>
    <x v="23"/>
    <d v="2025-12-17T16:52:28"/>
    <n v="1"/>
    <m/>
    <n v="1"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0"/>
    <x v="15"/>
    <x v="10"/>
    <x v="2"/>
    <d v="2025-12-17T16:52:28"/>
    <n v="119"/>
    <n v="11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0"/>
    <x v="15"/>
    <x v="10"/>
    <x v="3"/>
    <d v="2025-12-17T16:52:28"/>
    <n v="18"/>
    <n v="1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0"/>
    <x v="15"/>
    <x v="10"/>
    <x v="4"/>
    <d v="2025-12-17T16:52:28"/>
    <n v="119"/>
    <n v="48"/>
    <n v="7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0"/>
    <x v="15"/>
    <x v="10"/>
    <x v="5"/>
    <d v="2025-12-17T16:52:28"/>
    <n v="18"/>
    <n v="8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1"/>
    <x v="16"/>
    <x v="8"/>
    <x v="6"/>
    <d v="2025-12-17T16:52:31"/>
    <n v="38"/>
    <m/>
    <m/>
    <m/>
    <n v="22"/>
    <n v="1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1"/>
    <x v="16"/>
    <x v="8"/>
    <x v="7"/>
    <d v="2025-12-17T16:52:31"/>
    <n v="96"/>
    <m/>
    <m/>
    <m/>
    <m/>
    <m/>
    <n v="66"/>
    <n v="3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1"/>
    <x v="16"/>
    <x v="8"/>
    <x v="0"/>
    <d v="2025-12-17T16:52:31"/>
    <n v="22"/>
    <m/>
    <m/>
    <m/>
    <m/>
    <m/>
    <m/>
    <m/>
    <n v="9"/>
    <m/>
    <n v="10"/>
    <n v="1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1"/>
    <x v="16"/>
    <x v="8"/>
    <x v="8"/>
    <d v="2025-12-17T16:52:31"/>
    <n v="12"/>
    <m/>
    <n v="4"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1"/>
    <x v="16"/>
    <x v="8"/>
    <x v="13"/>
    <d v="2025-12-17T16:52:31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1"/>
    <x v="16"/>
    <x v="8"/>
    <x v="14"/>
    <d v="2025-12-17T16:52:31"/>
    <n v="8"/>
    <m/>
    <m/>
    <n v="2"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1"/>
    <x v="16"/>
    <x v="8"/>
    <x v="15"/>
    <d v="2025-12-17T16:52:31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1"/>
    <x v="16"/>
    <x v="8"/>
    <x v="10"/>
    <d v="2025-12-17T16:52:31"/>
    <n v="2.8"/>
    <m/>
    <m/>
    <m/>
    <n v="2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1"/>
    <x v="16"/>
    <x v="8"/>
    <x v="1"/>
    <d v="2025-12-17T16:52:31"/>
    <n v="90"/>
    <n v="30"/>
    <n v="60"/>
    <m/>
    <n v="2"/>
    <n v="4"/>
    <n v="11"/>
    <n v="8"/>
    <n v="33"/>
    <n v="15"/>
    <n v="9"/>
    <m/>
    <n v="5"/>
    <n v="1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1"/>
    <x v="16"/>
    <x v="8"/>
    <x v="16"/>
    <d v="2025-12-17T16:52:31"/>
    <n v="4"/>
    <n v="1"/>
    <n v="3"/>
    <m/>
    <m/>
    <n v="1"/>
    <m/>
    <m/>
    <n v="2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1"/>
    <x v="16"/>
    <x v="8"/>
    <x v="23"/>
    <d v="2025-12-17T16:52:31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1"/>
    <x v="16"/>
    <x v="8"/>
    <x v="2"/>
    <d v="2025-12-17T16:52:31"/>
    <n v="275"/>
    <n v="27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1"/>
    <x v="16"/>
    <x v="8"/>
    <x v="3"/>
    <d v="2025-12-17T16:52:31"/>
    <n v="50"/>
    <n v="5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1"/>
    <x v="16"/>
    <x v="8"/>
    <x v="4"/>
    <d v="2025-12-17T16:52:31"/>
    <n v="275"/>
    <n v="140"/>
    <n v="13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1"/>
    <x v="16"/>
    <x v="8"/>
    <x v="5"/>
    <d v="2025-12-17T16:52:31"/>
    <n v="50"/>
    <n v="19"/>
    <n v="3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2"/>
    <x v="17"/>
    <x v="8"/>
    <x v="6"/>
    <d v="2025-12-17T16:52:34"/>
    <n v="24"/>
    <m/>
    <m/>
    <m/>
    <n v="16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2"/>
    <x v="17"/>
    <x v="8"/>
    <x v="7"/>
    <d v="2025-12-17T16:52:34"/>
    <n v="64"/>
    <m/>
    <m/>
    <m/>
    <m/>
    <m/>
    <n v="36"/>
    <n v="2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2"/>
    <x v="17"/>
    <x v="8"/>
    <x v="0"/>
    <d v="2025-12-17T16:52:34"/>
    <n v="18"/>
    <m/>
    <m/>
    <m/>
    <m/>
    <m/>
    <m/>
    <m/>
    <n v="4"/>
    <m/>
    <n v="8"/>
    <n v="1"/>
    <n v="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2"/>
    <x v="17"/>
    <x v="8"/>
    <x v="8"/>
    <d v="2025-12-17T16:52:34"/>
    <n v="9.6"/>
    <m/>
    <n v="0.8"/>
    <n v="8.800000000000000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2"/>
    <x v="17"/>
    <x v="8"/>
    <x v="19"/>
    <d v="2025-12-17T16:52:34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2"/>
    <x v="17"/>
    <x v="8"/>
    <x v="10"/>
    <d v="2025-12-17T16:52:34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2"/>
    <x v="17"/>
    <x v="8"/>
    <x v="1"/>
    <d v="2025-12-17T16:52:34"/>
    <n v="62"/>
    <n v="21"/>
    <n v="41"/>
    <m/>
    <n v="1"/>
    <n v="3"/>
    <n v="8"/>
    <n v="4"/>
    <n v="18"/>
    <n v="14"/>
    <n v="4"/>
    <m/>
    <n v="4"/>
    <n v="1"/>
    <n v="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2"/>
    <x v="17"/>
    <x v="8"/>
    <x v="16"/>
    <d v="2025-12-17T16:52:34"/>
    <n v="1"/>
    <m/>
    <n v="1"/>
    <m/>
    <m/>
    <m/>
    <m/>
    <m/>
    <m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2"/>
    <x v="17"/>
    <x v="8"/>
    <x v="23"/>
    <d v="2025-12-17T16:52:34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2"/>
    <x v="17"/>
    <x v="8"/>
    <x v="2"/>
    <d v="2025-12-17T16:52:34"/>
    <n v="198"/>
    <n v="19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2"/>
    <x v="17"/>
    <x v="8"/>
    <x v="3"/>
    <d v="2025-12-17T16:52:34"/>
    <n v="23"/>
    <n v="2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2"/>
    <x v="17"/>
    <x v="8"/>
    <x v="4"/>
    <d v="2025-12-17T16:52:34"/>
    <n v="198"/>
    <n v="100"/>
    <n v="9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2"/>
    <x v="17"/>
    <x v="8"/>
    <x v="5"/>
    <d v="2025-12-17T16:52:34"/>
    <n v="23"/>
    <n v="17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3"/>
    <x v="18"/>
    <x v="6"/>
    <x v="11"/>
    <d v="2025-12-17T16:52:37"/>
    <n v="66.400000000000006"/>
    <n v="4.8"/>
    <n v="12.8"/>
    <n v="16.399999999999999"/>
    <n v="20"/>
    <n v="12.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3"/>
    <x v="18"/>
    <x v="6"/>
    <x v="17"/>
    <d v="2025-12-17T16:52:37"/>
    <n v="12"/>
    <n v="7.2"/>
    <n v="4.8"/>
    <n v="0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3"/>
    <x v="18"/>
    <x v="6"/>
    <x v="18"/>
    <d v="2025-12-17T16:52:37"/>
    <n v="8"/>
    <n v="3"/>
    <n v="5"/>
    <m/>
    <m/>
    <n v="1"/>
    <n v="2"/>
    <n v="1"/>
    <n v="3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3"/>
    <x v="18"/>
    <x v="6"/>
    <x v="12"/>
    <d v="2025-12-17T16:52:37"/>
    <n v="20"/>
    <n v="9"/>
    <n v="11"/>
    <n v="3"/>
    <n v="4"/>
    <n v="5"/>
    <n v="5"/>
    <n v="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3"/>
    <x v="18"/>
    <x v="6"/>
    <x v="6"/>
    <d v="2025-12-17T16:52:37"/>
    <n v="366"/>
    <m/>
    <m/>
    <m/>
    <n v="202"/>
    <n v="16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3"/>
    <x v="18"/>
    <x v="6"/>
    <x v="7"/>
    <d v="2025-12-17T16:52:37"/>
    <n v="555"/>
    <m/>
    <m/>
    <m/>
    <m/>
    <m/>
    <n v="356"/>
    <n v="184"/>
    <n v="5"/>
    <m/>
    <n v="8"/>
    <n v="1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3"/>
    <x v="18"/>
    <x v="6"/>
    <x v="0"/>
    <d v="2025-12-17T16:52:37"/>
    <n v="200"/>
    <m/>
    <m/>
    <m/>
    <m/>
    <m/>
    <m/>
    <m/>
    <n v="114"/>
    <m/>
    <n v="32"/>
    <n v="22"/>
    <n v="3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3"/>
    <x v="18"/>
    <x v="6"/>
    <x v="8"/>
    <d v="2025-12-17T16:52:37"/>
    <n v="246.4"/>
    <n v="29.6"/>
    <n v="67.2"/>
    <n v="14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3"/>
    <x v="18"/>
    <x v="6"/>
    <x v="13"/>
    <d v="2025-12-17T16:52:37"/>
    <n v="18"/>
    <m/>
    <m/>
    <m/>
    <n v="2"/>
    <n v="6"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3"/>
    <x v="18"/>
    <x v="6"/>
    <x v="38"/>
    <d v="2025-12-17T16:52:37"/>
    <n v="1"/>
    <m/>
    <m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3"/>
    <x v="18"/>
    <x v="6"/>
    <x v="14"/>
    <d v="2025-12-17T16:52:37"/>
    <n v="18"/>
    <m/>
    <m/>
    <m/>
    <n v="2"/>
    <n v="6"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3"/>
    <x v="18"/>
    <x v="6"/>
    <x v="19"/>
    <d v="2025-12-17T16:52:37"/>
    <n v="6"/>
    <m/>
    <m/>
    <m/>
    <m/>
    <m/>
    <m/>
    <m/>
    <m/>
    <n v="6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3"/>
    <x v="18"/>
    <x v="6"/>
    <x v="15"/>
    <d v="2025-12-17T16:52:37"/>
    <n v="0.8"/>
    <m/>
    <n v="0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3"/>
    <x v="18"/>
    <x v="6"/>
    <x v="20"/>
    <d v="2025-12-17T16:52:37"/>
    <n v="14.4"/>
    <n v="9.6"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3"/>
    <x v="18"/>
    <x v="6"/>
    <x v="22"/>
    <d v="2025-12-17T16:52:37"/>
    <n v="19.2"/>
    <m/>
    <m/>
    <n v="19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3"/>
    <x v="18"/>
    <x v="6"/>
    <x v="10"/>
    <d v="2025-12-17T16:52:37"/>
    <n v="21.2"/>
    <n v="0"/>
    <n v="3.6"/>
    <n v="14"/>
    <n v="0"/>
    <n v="3.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3"/>
    <x v="18"/>
    <x v="6"/>
    <x v="21"/>
    <d v="2025-12-17T16:52:37"/>
    <n v="2.8"/>
    <n v="0"/>
    <n v="0"/>
    <n v="2.8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3"/>
    <x v="18"/>
    <x v="6"/>
    <x v="1"/>
    <d v="2025-12-17T16:52:37"/>
    <n v="957"/>
    <n v="274"/>
    <n v="683"/>
    <n v="37"/>
    <n v="84"/>
    <n v="187"/>
    <n v="101"/>
    <n v="82"/>
    <n v="178"/>
    <n v="93"/>
    <n v="119"/>
    <m/>
    <n v="20"/>
    <n v="23"/>
    <n v="3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3"/>
    <x v="18"/>
    <x v="6"/>
    <x v="16"/>
    <d v="2025-12-17T16:52:37"/>
    <n v="13"/>
    <n v="5"/>
    <n v="8"/>
    <m/>
    <n v="1"/>
    <m/>
    <n v="1"/>
    <n v="3"/>
    <n v="2"/>
    <n v="3"/>
    <m/>
    <n v="3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3"/>
    <x v="18"/>
    <x v="6"/>
    <x v="24"/>
    <d v="2025-12-17T16:52:37"/>
    <n v="7"/>
    <n v="3"/>
    <n v="4"/>
    <n v="2"/>
    <m/>
    <n v="5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3"/>
    <x v="18"/>
    <x v="6"/>
    <x v="23"/>
    <d v="2025-12-17T16:52:37"/>
    <n v="8"/>
    <n v="5"/>
    <n v="3"/>
    <m/>
    <n v="1"/>
    <n v="6"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3"/>
    <x v="18"/>
    <x v="6"/>
    <x v="25"/>
    <d v="2025-12-17T16:52:37"/>
    <n v="8"/>
    <m/>
    <m/>
    <n v="2"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3"/>
    <x v="18"/>
    <x v="6"/>
    <x v="9"/>
    <d v="2025-12-17T16:52:37"/>
    <n v="8"/>
    <m/>
    <m/>
    <m/>
    <m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3"/>
    <x v="18"/>
    <x v="6"/>
    <x v="2"/>
    <d v="2025-12-17T16:52:37"/>
    <n v="1083"/>
    <n v="108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3"/>
    <x v="18"/>
    <x v="6"/>
    <x v="3"/>
    <d v="2025-12-17T16:52:37"/>
    <n v="112"/>
    <n v="1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3"/>
    <x v="18"/>
    <x v="6"/>
    <x v="28"/>
    <d v="2025-12-17T16:52:37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3"/>
    <x v="18"/>
    <x v="6"/>
    <x v="34"/>
    <d v="2025-12-17T16:52:37"/>
    <n v="77"/>
    <n v="7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3"/>
    <x v="18"/>
    <x v="6"/>
    <x v="4"/>
    <d v="2025-12-17T16:52:37"/>
    <n v="1083"/>
    <n v="403"/>
    <n v="68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3"/>
    <x v="18"/>
    <x v="6"/>
    <x v="5"/>
    <d v="2025-12-17T16:52:37"/>
    <n v="112"/>
    <n v="43"/>
    <n v="6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3"/>
    <x v="18"/>
    <x v="6"/>
    <x v="36"/>
    <d v="2025-12-17T16:52:37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3"/>
    <x v="18"/>
    <x v="6"/>
    <x v="35"/>
    <d v="2025-12-17T16:52:37"/>
    <n v="77"/>
    <n v="30"/>
    <n v="4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4"/>
    <x v="21"/>
    <x v="11"/>
    <x v="6"/>
    <d v="2025-12-17T16:52:40"/>
    <n v="30"/>
    <m/>
    <m/>
    <m/>
    <n v="26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4"/>
    <x v="21"/>
    <x v="11"/>
    <x v="7"/>
    <d v="2025-12-17T16:52:40"/>
    <n v="56"/>
    <m/>
    <m/>
    <m/>
    <m/>
    <m/>
    <n v="34"/>
    <n v="22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4"/>
    <x v="21"/>
    <x v="11"/>
    <x v="0"/>
    <d v="2025-12-17T16:52:40"/>
    <n v="8"/>
    <m/>
    <m/>
    <m/>
    <m/>
    <m/>
    <m/>
    <m/>
    <n v="7"/>
    <m/>
    <n v="0"/>
    <n v="1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4"/>
    <x v="21"/>
    <x v="11"/>
    <x v="8"/>
    <d v="2025-12-17T16:52:40"/>
    <n v="14.4"/>
    <n v="4.8"/>
    <n v="1.6"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4"/>
    <x v="21"/>
    <x v="11"/>
    <x v="1"/>
    <d v="2025-12-17T16:52:40"/>
    <n v="57"/>
    <n v="22"/>
    <n v="35"/>
    <n v="2"/>
    <n v="1"/>
    <n v="3"/>
    <n v="13"/>
    <n v="2"/>
    <n v="17"/>
    <n v="11"/>
    <n v="7"/>
    <m/>
    <n v="0"/>
    <n v="1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4"/>
    <x v="21"/>
    <x v="11"/>
    <x v="2"/>
    <d v="2025-12-17T16:52:40"/>
    <n v="78"/>
    <n v="7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4"/>
    <x v="21"/>
    <x v="11"/>
    <x v="3"/>
    <d v="2025-12-17T16:52:40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4"/>
    <x v="21"/>
    <x v="11"/>
    <x v="4"/>
    <d v="2025-12-17T16:52:40"/>
    <n v="78"/>
    <n v="38"/>
    <n v="4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4"/>
    <x v="21"/>
    <x v="11"/>
    <x v="5"/>
    <d v="2025-12-17T16:52:40"/>
    <n v="7"/>
    <n v="3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5"/>
    <x v="19"/>
    <x v="2"/>
    <x v="6"/>
    <d v="2025-12-17T16:52:42"/>
    <n v="80"/>
    <m/>
    <m/>
    <m/>
    <n v="50"/>
    <n v="3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5"/>
    <x v="19"/>
    <x v="2"/>
    <x v="7"/>
    <d v="2025-12-17T16:52:42"/>
    <n v="178"/>
    <m/>
    <m/>
    <m/>
    <m/>
    <m/>
    <n v="112"/>
    <n v="64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5"/>
    <x v="19"/>
    <x v="2"/>
    <x v="0"/>
    <d v="2025-12-17T16:52:42"/>
    <n v="42"/>
    <m/>
    <m/>
    <m/>
    <m/>
    <m/>
    <m/>
    <m/>
    <n v="18"/>
    <m/>
    <n v="12"/>
    <n v="12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5"/>
    <x v="19"/>
    <x v="2"/>
    <x v="8"/>
    <d v="2025-12-17T16:52:42"/>
    <n v="44.8"/>
    <n v="3.2"/>
    <n v="5.6"/>
    <n v="3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5"/>
    <x v="19"/>
    <x v="2"/>
    <x v="13"/>
    <d v="2025-12-17T16:52:42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5"/>
    <x v="19"/>
    <x v="2"/>
    <x v="14"/>
    <d v="2025-12-17T16:52:42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5"/>
    <x v="19"/>
    <x v="2"/>
    <x v="10"/>
    <d v="2025-12-17T16:52:42"/>
    <n v="5.6"/>
    <m/>
    <n v="1.2"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5"/>
    <x v="19"/>
    <x v="2"/>
    <x v="1"/>
    <d v="2025-12-17T16:52:42"/>
    <n v="134"/>
    <n v="60"/>
    <n v="74"/>
    <n v="1"/>
    <n v="2"/>
    <n v="13"/>
    <n v="25"/>
    <n v="15"/>
    <n v="25"/>
    <n v="15"/>
    <n v="20"/>
    <m/>
    <n v="6"/>
    <n v="12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5"/>
    <x v="19"/>
    <x v="2"/>
    <x v="16"/>
    <d v="2025-12-17T16:52:42"/>
    <n v="2"/>
    <n v="2"/>
    <m/>
    <m/>
    <m/>
    <m/>
    <m/>
    <m/>
    <n v="1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5"/>
    <x v="19"/>
    <x v="2"/>
    <x v="23"/>
    <d v="2025-12-17T16:52:42"/>
    <n v="2"/>
    <n v="1"/>
    <n v="1"/>
    <m/>
    <n v="1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5"/>
    <x v="19"/>
    <x v="2"/>
    <x v="2"/>
    <d v="2025-12-17T16:52:42"/>
    <n v="313"/>
    <n v="3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5"/>
    <x v="19"/>
    <x v="2"/>
    <x v="3"/>
    <d v="2025-12-17T16:52:42"/>
    <n v="18"/>
    <n v="1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5"/>
    <x v="19"/>
    <x v="2"/>
    <x v="4"/>
    <d v="2025-12-17T16:52:42"/>
    <n v="313"/>
    <n v="152"/>
    <n v="16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5"/>
    <x v="19"/>
    <x v="2"/>
    <x v="5"/>
    <d v="2025-12-17T16:52:42"/>
    <n v="18"/>
    <n v="8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7"/>
    <x v="20"/>
    <x v="2"/>
    <x v="18"/>
    <d v="2025-12-17T16:52:45"/>
    <n v="6"/>
    <n v="5"/>
    <n v="1"/>
    <m/>
    <m/>
    <m/>
    <n v="2"/>
    <m/>
    <n v="3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7"/>
    <x v="20"/>
    <x v="2"/>
    <x v="6"/>
    <d v="2025-12-17T16:52:45"/>
    <n v="252"/>
    <m/>
    <m/>
    <m/>
    <n v="104"/>
    <n v="14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7"/>
    <x v="20"/>
    <x v="2"/>
    <x v="7"/>
    <d v="2025-12-17T16:52:45"/>
    <n v="522"/>
    <m/>
    <m/>
    <m/>
    <m/>
    <m/>
    <n v="290"/>
    <n v="228"/>
    <n v="4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7"/>
    <x v="20"/>
    <x v="2"/>
    <x v="0"/>
    <d v="2025-12-17T16:52:45"/>
    <n v="181"/>
    <m/>
    <m/>
    <m/>
    <m/>
    <m/>
    <m/>
    <m/>
    <n v="79"/>
    <m/>
    <n v="54"/>
    <n v="17"/>
    <n v="3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7"/>
    <x v="20"/>
    <x v="2"/>
    <x v="8"/>
    <d v="2025-12-17T16:52:45"/>
    <n v="176.8"/>
    <n v="8"/>
    <n v="41.6"/>
    <n v="12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7"/>
    <x v="20"/>
    <x v="2"/>
    <x v="13"/>
    <d v="2025-12-17T16:52:45"/>
    <n v="14"/>
    <m/>
    <m/>
    <m/>
    <n v="2"/>
    <n v="2"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7"/>
    <x v="20"/>
    <x v="2"/>
    <x v="14"/>
    <d v="2025-12-17T16:52:45"/>
    <n v="20"/>
    <m/>
    <m/>
    <n v="6"/>
    <n v="2"/>
    <n v="2"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7"/>
    <x v="20"/>
    <x v="2"/>
    <x v="19"/>
    <d v="2025-12-17T16:52:45"/>
    <n v="6"/>
    <m/>
    <m/>
    <m/>
    <m/>
    <m/>
    <m/>
    <m/>
    <m/>
    <n v="3"/>
    <n v="3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7"/>
    <x v="20"/>
    <x v="2"/>
    <x v="20"/>
    <d v="2025-12-17T16:52:45"/>
    <n v="6.8"/>
    <n v="2.8"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7"/>
    <x v="20"/>
    <x v="2"/>
    <x v="22"/>
    <d v="2025-12-17T16:52:45"/>
    <n v="11.2"/>
    <n v="11.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7"/>
    <x v="20"/>
    <x v="2"/>
    <x v="10"/>
    <d v="2025-12-17T16:52:45"/>
    <n v="29.6"/>
    <m/>
    <n v="4.4000000000000004"/>
    <n v="6.8"/>
    <n v="12.4"/>
    <n v="3.2"/>
    <n v="2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7"/>
    <x v="20"/>
    <x v="2"/>
    <x v="21"/>
    <d v="2025-12-17T16:52:45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7"/>
    <x v="20"/>
    <x v="2"/>
    <x v="1"/>
    <d v="2025-12-17T16:52:45"/>
    <n v="615"/>
    <n v="225"/>
    <n v="390"/>
    <n v="5"/>
    <n v="14"/>
    <n v="51"/>
    <n v="52"/>
    <n v="74"/>
    <n v="145"/>
    <n v="116"/>
    <n v="83"/>
    <m/>
    <n v="27"/>
    <n v="17"/>
    <n v="3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7"/>
    <x v="20"/>
    <x v="2"/>
    <x v="16"/>
    <d v="2025-12-17T16:52:45"/>
    <n v="9"/>
    <n v="2"/>
    <n v="7"/>
    <m/>
    <m/>
    <m/>
    <n v="1"/>
    <n v="1"/>
    <n v="2"/>
    <n v="3"/>
    <m/>
    <n v="1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7"/>
    <x v="20"/>
    <x v="2"/>
    <x v="24"/>
    <d v="2025-12-17T16:52:45"/>
    <n v="6"/>
    <n v="2"/>
    <n v="4"/>
    <n v="5"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7"/>
    <x v="20"/>
    <x v="2"/>
    <x v="23"/>
    <d v="2025-12-17T16:52:45"/>
    <n v="11"/>
    <n v="7"/>
    <n v="4"/>
    <m/>
    <n v="1"/>
    <n v="4"/>
    <n v="4"/>
    <n v="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7"/>
    <x v="20"/>
    <x v="2"/>
    <x v="25"/>
    <d v="2025-12-17T16:52:45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7"/>
    <x v="20"/>
    <x v="2"/>
    <x v="9"/>
    <d v="2025-12-17T16:52:45"/>
    <n v="8"/>
    <m/>
    <m/>
    <m/>
    <m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7"/>
    <x v="20"/>
    <x v="2"/>
    <x v="2"/>
    <d v="2025-12-17T16:52:45"/>
    <n v="835"/>
    <n v="83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7"/>
    <x v="20"/>
    <x v="2"/>
    <x v="3"/>
    <d v="2025-12-17T16:52:45"/>
    <n v="109"/>
    <n v="10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7"/>
    <x v="20"/>
    <x v="2"/>
    <x v="4"/>
    <d v="2025-12-17T16:52:45"/>
    <n v="835"/>
    <n v="339"/>
    <n v="49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7"/>
    <x v="20"/>
    <x v="2"/>
    <x v="5"/>
    <d v="2025-12-17T16:52:45"/>
    <n v="109"/>
    <n v="33"/>
    <n v="7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7"/>
    <x v="20"/>
    <x v="2"/>
    <x v="26"/>
    <d v="2025-12-17T16:52:45"/>
    <n v="35"/>
    <n v="23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7"/>
    <x v="20"/>
    <x v="2"/>
    <x v="31"/>
    <d v="2025-12-17T16:52:45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8"/>
    <x v="25"/>
    <x v="8"/>
    <x v="6"/>
    <d v="2025-12-17T16:52:48"/>
    <n v="148"/>
    <m/>
    <m/>
    <m/>
    <n v="58"/>
    <n v="9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8"/>
    <x v="25"/>
    <x v="8"/>
    <x v="7"/>
    <d v="2025-12-17T16:52:48"/>
    <n v="250"/>
    <m/>
    <m/>
    <m/>
    <m/>
    <m/>
    <n v="140"/>
    <n v="1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8"/>
    <x v="25"/>
    <x v="8"/>
    <x v="0"/>
    <d v="2025-12-17T16:52:48"/>
    <n v="62"/>
    <m/>
    <m/>
    <m/>
    <m/>
    <m/>
    <m/>
    <m/>
    <n v="33"/>
    <m/>
    <n v="20"/>
    <n v="1"/>
    <n v="8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8"/>
    <x v="25"/>
    <x v="8"/>
    <x v="8"/>
    <d v="2025-12-17T16:52:48"/>
    <n v="56"/>
    <n v="0.8"/>
    <n v="12"/>
    <n v="4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8"/>
    <x v="25"/>
    <x v="8"/>
    <x v="13"/>
    <d v="2025-12-17T16:52:48"/>
    <n v="18"/>
    <m/>
    <m/>
    <m/>
    <m/>
    <m/>
    <n v="8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8"/>
    <x v="25"/>
    <x v="8"/>
    <x v="14"/>
    <d v="2025-12-17T16:52:48"/>
    <n v="18"/>
    <m/>
    <m/>
    <m/>
    <m/>
    <m/>
    <n v="8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8"/>
    <x v="25"/>
    <x v="8"/>
    <x v="19"/>
    <d v="2025-12-17T16:52:48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8"/>
    <x v="25"/>
    <x v="8"/>
    <x v="10"/>
    <d v="2025-12-17T16:52:48"/>
    <n v="4"/>
    <m/>
    <n v="2.4"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8"/>
    <x v="25"/>
    <x v="8"/>
    <x v="21"/>
    <d v="2025-12-17T16:52:48"/>
    <n v="3.6"/>
    <m/>
    <m/>
    <n v="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8"/>
    <x v="25"/>
    <x v="8"/>
    <x v="1"/>
    <d v="2025-12-17T16:52:48"/>
    <n v="273"/>
    <n v="115"/>
    <n v="158"/>
    <n v="1"/>
    <n v="4"/>
    <n v="17"/>
    <n v="29"/>
    <n v="45"/>
    <n v="70"/>
    <n v="55"/>
    <n v="33"/>
    <m/>
    <n v="10"/>
    <n v="1"/>
    <n v="8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8"/>
    <x v="25"/>
    <x v="8"/>
    <x v="16"/>
    <d v="2025-12-17T16:52:48"/>
    <n v="10"/>
    <n v="7"/>
    <n v="3"/>
    <m/>
    <m/>
    <m/>
    <m/>
    <m/>
    <n v="4"/>
    <n v="5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8"/>
    <x v="25"/>
    <x v="8"/>
    <x v="23"/>
    <d v="2025-12-17T16:52:48"/>
    <n v="3"/>
    <n v="1"/>
    <n v="2"/>
    <m/>
    <n v="1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8"/>
    <x v="25"/>
    <x v="8"/>
    <x v="2"/>
    <d v="2025-12-17T16:52:48"/>
    <n v="374"/>
    <n v="37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8"/>
    <x v="25"/>
    <x v="8"/>
    <x v="3"/>
    <d v="2025-12-17T16:52:48"/>
    <n v="30"/>
    <n v="3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8"/>
    <x v="25"/>
    <x v="8"/>
    <x v="32"/>
    <d v="2025-12-17T16:52:48"/>
    <n v="17"/>
    <n v="1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8"/>
    <x v="25"/>
    <x v="8"/>
    <x v="4"/>
    <d v="2025-12-17T16:52:48"/>
    <n v="374"/>
    <n v="170"/>
    <n v="20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8"/>
    <x v="25"/>
    <x v="8"/>
    <x v="5"/>
    <d v="2025-12-17T16:52:48"/>
    <n v="30"/>
    <n v="13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8"/>
    <x v="25"/>
    <x v="8"/>
    <x v="33"/>
    <d v="2025-12-17T16:52:48"/>
    <n v="17"/>
    <n v="6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8"/>
    <x v="25"/>
    <x v="8"/>
    <x v="26"/>
    <d v="2025-12-17T16:52:48"/>
    <n v="4"/>
    <n v="3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9"/>
    <x v="22"/>
    <x v="6"/>
    <x v="18"/>
    <d v="2025-12-17T16:52:51"/>
    <n v="2"/>
    <n v="1"/>
    <n v="1"/>
    <m/>
    <m/>
    <m/>
    <m/>
    <n v="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9"/>
    <x v="22"/>
    <x v="6"/>
    <x v="6"/>
    <d v="2025-12-17T16:52:51"/>
    <n v="274"/>
    <m/>
    <m/>
    <m/>
    <n v="134"/>
    <n v="14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9"/>
    <x v="22"/>
    <x v="6"/>
    <x v="7"/>
    <d v="2025-12-17T16:52:51"/>
    <n v="587"/>
    <m/>
    <m/>
    <m/>
    <m/>
    <m/>
    <n v="340"/>
    <n v="245"/>
    <n v="1"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9"/>
    <x v="22"/>
    <x v="6"/>
    <x v="0"/>
    <d v="2025-12-17T16:52:51"/>
    <n v="145"/>
    <m/>
    <m/>
    <m/>
    <m/>
    <m/>
    <m/>
    <m/>
    <n v="77"/>
    <m/>
    <n v="34"/>
    <n v="14"/>
    <n v="2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9"/>
    <x v="22"/>
    <x v="6"/>
    <x v="8"/>
    <d v="2025-12-17T16:52:51"/>
    <n v="222.4"/>
    <n v="17.600000000000001"/>
    <n v="49.6"/>
    <n v="155.19999999999999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9"/>
    <x v="22"/>
    <x v="6"/>
    <x v="13"/>
    <d v="2025-12-17T16:52:51"/>
    <n v="26"/>
    <m/>
    <m/>
    <m/>
    <n v="6"/>
    <n v="2"/>
    <n v="6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9"/>
    <x v="22"/>
    <x v="6"/>
    <x v="14"/>
    <d v="2025-12-17T16:52:51"/>
    <n v="32"/>
    <m/>
    <m/>
    <n v="6"/>
    <n v="6"/>
    <n v="2"/>
    <n v="6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9"/>
    <x v="22"/>
    <x v="6"/>
    <x v="15"/>
    <d v="2025-12-17T16:52:51"/>
    <n v="5.6"/>
    <m/>
    <m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9"/>
    <x v="22"/>
    <x v="6"/>
    <x v="22"/>
    <d v="2025-12-17T16:52:51"/>
    <n v="9.6"/>
    <m/>
    <n v="4.8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9"/>
    <x v="22"/>
    <x v="6"/>
    <x v="10"/>
    <d v="2025-12-17T16:52:51"/>
    <n v="28.4"/>
    <m/>
    <n v="4.8"/>
    <n v="18.8"/>
    <m/>
    <m/>
    <n v="4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9"/>
    <x v="22"/>
    <x v="6"/>
    <x v="1"/>
    <d v="2025-12-17T16:52:51"/>
    <n v="651"/>
    <n v="266"/>
    <n v="385"/>
    <n v="9"/>
    <n v="19"/>
    <n v="60"/>
    <n v="67"/>
    <n v="70"/>
    <n v="170"/>
    <n v="124"/>
    <n v="79"/>
    <m/>
    <n v="17"/>
    <n v="16"/>
    <n v="2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9"/>
    <x v="22"/>
    <x v="6"/>
    <x v="16"/>
    <d v="2025-12-17T16:52:51"/>
    <n v="16"/>
    <n v="8"/>
    <n v="8"/>
    <m/>
    <m/>
    <n v="3"/>
    <n v="3"/>
    <n v="1"/>
    <n v="3"/>
    <n v="6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9"/>
    <x v="22"/>
    <x v="6"/>
    <x v="24"/>
    <d v="2025-12-17T16:52:51"/>
    <n v="2"/>
    <n v="1"/>
    <n v="1"/>
    <m/>
    <n v="1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9"/>
    <x v="22"/>
    <x v="6"/>
    <x v="23"/>
    <d v="2025-12-17T16:52:51"/>
    <n v="7"/>
    <n v="3"/>
    <n v="4"/>
    <m/>
    <n v="1"/>
    <n v="5"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9"/>
    <x v="22"/>
    <x v="6"/>
    <x v="25"/>
    <d v="2025-12-17T16:52:51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9"/>
    <x v="22"/>
    <x v="6"/>
    <x v="9"/>
    <d v="2025-12-17T16:52:51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9"/>
    <x v="22"/>
    <x v="6"/>
    <x v="2"/>
    <d v="2025-12-17T16:52:51"/>
    <n v="621"/>
    <n v="6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9"/>
    <x v="22"/>
    <x v="6"/>
    <x v="3"/>
    <d v="2025-12-17T16:52:51"/>
    <n v="56"/>
    <n v="5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9"/>
    <x v="22"/>
    <x v="6"/>
    <x v="32"/>
    <d v="2025-12-17T16:52:51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9"/>
    <x v="22"/>
    <x v="6"/>
    <x v="34"/>
    <d v="2025-12-17T16:52:51"/>
    <n v="153"/>
    <n v="15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9"/>
    <x v="22"/>
    <x v="6"/>
    <x v="4"/>
    <d v="2025-12-17T16:52:51"/>
    <n v="621"/>
    <n v="250"/>
    <n v="37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9"/>
    <x v="22"/>
    <x v="6"/>
    <x v="5"/>
    <d v="2025-12-17T16:52:51"/>
    <n v="56"/>
    <n v="27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9"/>
    <x v="22"/>
    <x v="6"/>
    <x v="33"/>
    <d v="2025-12-17T16:52:51"/>
    <n v="1"/>
    <n v="1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19"/>
    <x v="22"/>
    <x v="6"/>
    <x v="35"/>
    <d v="2025-12-17T16:52:51"/>
    <n v="153"/>
    <n v="66"/>
    <n v="8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1"/>
    <x v="23"/>
    <x v="5"/>
    <x v="11"/>
    <d v="2025-12-17T16:52:54"/>
    <n v="0.8"/>
    <m/>
    <n v="0"/>
    <n v="0"/>
    <n v="0"/>
    <n v="0"/>
    <n v="0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1"/>
    <x v="23"/>
    <x v="5"/>
    <x v="17"/>
    <d v="2025-12-17T16:52:54"/>
    <n v="3.2"/>
    <m/>
    <m/>
    <n v="3.2"/>
    <m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1"/>
    <x v="23"/>
    <x v="5"/>
    <x v="27"/>
    <d v="2025-12-17T16:52:54"/>
    <n v="2"/>
    <n v="1"/>
    <n v="1"/>
    <m/>
    <m/>
    <m/>
    <n v="1"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1"/>
    <x v="23"/>
    <x v="5"/>
    <x v="12"/>
    <d v="2025-12-17T16:52:54"/>
    <n v="2"/>
    <n v="1"/>
    <n v="1"/>
    <m/>
    <n v="0"/>
    <n v="1"/>
    <m/>
    <n v="0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1"/>
    <x v="23"/>
    <x v="5"/>
    <x v="6"/>
    <d v="2025-12-17T16:52:54"/>
    <n v="96"/>
    <m/>
    <m/>
    <m/>
    <n v="52"/>
    <n v="4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1"/>
    <x v="23"/>
    <x v="5"/>
    <x v="7"/>
    <d v="2025-12-17T16:52:54"/>
    <n v="168"/>
    <m/>
    <m/>
    <m/>
    <m/>
    <m/>
    <n v="116"/>
    <n v="5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1"/>
    <x v="23"/>
    <x v="5"/>
    <x v="0"/>
    <d v="2025-12-17T16:52:54"/>
    <n v="53"/>
    <m/>
    <m/>
    <m/>
    <m/>
    <m/>
    <m/>
    <m/>
    <n v="29"/>
    <m/>
    <n v="8"/>
    <n v="14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1"/>
    <x v="23"/>
    <x v="5"/>
    <x v="8"/>
    <d v="2025-12-17T16:52:54"/>
    <n v="113.6"/>
    <n v="21.6"/>
    <n v="30.4"/>
    <n v="6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1"/>
    <x v="23"/>
    <x v="5"/>
    <x v="13"/>
    <d v="2025-12-17T16:52:54"/>
    <n v="8"/>
    <m/>
    <m/>
    <m/>
    <n v="0"/>
    <n v="2"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1"/>
    <x v="23"/>
    <x v="5"/>
    <x v="14"/>
    <d v="2025-12-17T16:52:54"/>
    <n v="8"/>
    <m/>
    <m/>
    <n v="0"/>
    <n v="0"/>
    <n v="2"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1"/>
    <x v="23"/>
    <x v="5"/>
    <x v="1"/>
    <d v="2025-12-17T16:52:54"/>
    <n v="222"/>
    <n v="97"/>
    <n v="125"/>
    <n v="8"/>
    <n v="9"/>
    <n v="23"/>
    <n v="26"/>
    <n v="22"/>
    <n v="58"/>
    <n v="26"/>
    <n v="30"/>
    <m/>
    <n v="4"/>
    <n v="14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1"/>
    <x v="23"/>
    <x v="5"/>
    <x v="16"/>
    <d v="2025-12-17T16:52:54"/>
    <n v="4"/>
    <n v="3"/>
    <n v="1"/>
    <m/>
    <n v="0"/>
    <n v="0"/>
    <n v="0"/>
    <n v="1"/>
    <n v="1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1"/>
    <x v="23"/>
    <x v="5"/>
    <x v="29"/>
    <d v="2025-12-17T16:52:54"/>
    <n v="4"/>
    <m/>
    <m/>
    <m/>
    <n v="2"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1"/>
    <x v="23"/>
    <x v="5"/>
    <x v="30"/>
    <d v="2025-12-17T16:52:54"/>
    <n v="4"/>
    <m/>
    <m/>
    <m/>
    <n v="2"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1"/>
    <x v="23"/>
    <x v="5"/>
    <x v="2"/>
    <d v="2025-12-17T16:52:54"/>
    <n v="242"/>
    <n v="24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1"/>
    <x v="23"/>
    <x v="5"/>
    <x v="3"/>
    <d v="2025-12-17T16:52:54"/>
    <n v="24"/>
    <n v="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1"/>
    <x v="23"/>
    <x v="5"/>
    <x v="4"/>
    <d v="2025-12-17T16:52:54"/>
    <n v="242"/>
    <n v="104"/>
    <n v="13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1"/>
    <x v="23"/>
    <x v="5"/>
    <x v="5"/>
    <d v="2025-12-17T16:52:54"/>
    <n v="24"/>
    <n v="9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2"/>
    <x v="24"/>
    <x v="2"/>
    <x v="18"/>
    <d v="2025-12-17T16:52:57"/>
    <n v="4"/>
    <n v="1"/>
    <n v="3"/>
    <n v="0"/>
    <n v="0"/>
    <n v="1"/>
    <n v="0"/>
    <n v="1"/>
    <n v="2"/>
    <n v="0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2"/>
    <x v="24"/>
    <x v="2"/>
    <x v="27"/>
    <d v="2025-12-17T16:52:57"/>
    <n v="1"/>
    <n v="1"/>
    <n v="0"/>
    <n v="0"/>
    <n v="0"/>
    <n v="0"/>
    <n v="0"/>
    <n v="0"/>
    <n v="0"/>
    <n v="1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2"/>
    <x v="24"/>
    <x v="2"/>
    <x v="6"/>
    <d v="2025-12-17T16:52:57"/>
    <n v="204"/>
    <m/>
    <m/>
    <m/>
    <n v="80"/>
    <n v="12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2"/>
    <x v="24"/>
    <x v="2"/>
    <x v="7"/>
    <d v="2025-12-17T16:52:57"/>
    <n v="429"/>
    <m/>
    <m/>
    <m/>
    <m/>
    <m/>
    <n v="248"/>
    <n v="178"/>
    <n v="3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2"/>
    <x v="24"/>
    <x v="2"/>
    <x v="0"/>
    <d v="2025-12-17T16:52:57"/>
    <n v="87"/>
    <m/>
    <m/>
    <m/>
    <m/>
    <m/>
    <m/>
    <m/>
    <n v="43"/>
    <m/>
    <n v="26"/>
    <n v="3"/>
    <n v="1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2"/>
    <x v="24"/>
    <x v="2"/>
    <x v="8"/>
    <d v="2025-12-17T16:52:57"/>
    <n v="132.80000000000001"/>
    <n v="11.2"/>
    <n v="18.399999999999999"/>
    <n v="10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2"/>
    <x v="24"/>
    <x v="2"/>
    <x v="13"/>
    <d v="2025-12-17T16:52:57"/>
    <n v="12"/>
    <m/>
    <m/>
    <m/>
    <n v="0"/>
    <n v="2"/>
    <n v="1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2"/>
    <x v="24"/>
    <x v="2"/>
    <x v="14"/>
    <d v="2025-12-17T16:52:57"/>
    <n v="14"/>
    <m/>
    <n v="0"/>
    <n v="2"/>
    <n v="2"/>
    <n v="0"/>
    <n v="1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2"/>
    <x v="24"/>
    <x v="2"/>
    <x v="19"/>
    <d v="2025-12-17T16:52:57"/>
    <n v="3"/>
    <m/>
    <m/>
    <m/>
    <m/>
    <m/>
    <m/>
    <m/>
    <m/>
    <n v="3"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2"/>
    <x v="24"/>
    <x v="2"/>
    <x v="15"/>
    <d v="2025-12-17T16:52:57"/>
    <n v="3.2"/>
    <n v="0"/>
    <n v="0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2"/>
    <x v="24"/>
    <x v="2"/>
    <x v="20"/>
    <d v="2025-12-17T16:52:57"/>
    <n v="4.4000000000000004"/>
    <n v="4.4000000000000004"/>
    <n v="0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2"/>
    <x v="24"/>
    <x v="2"/>
    <x v="10"/>
    <d v="2025-12-17T16:52:57"/>
    <n v="27.2"/>
    <n v="5.2"/>
    <n v="0"/>
    <n v="7.6"/>
    <n v="8.8000000000000007"/>
    <n v="5.6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2"/>
    <x v="24"/>
    <x v="2"/>
    <x v="21"/>
    <d v="2025-12-17T16:52:57"/>
    <n v="13.2"/>
    <n v="0"/>
    <n v="4.4000000000000004"/>
    <n v="0"/>
    <n v="4.4000000000000004"/>
    <n v="4.4000000000000004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2"/>
    <x v="24"/>
    <x v="2"/>
    <x v="1"/>
    <d v="2025-12-17T16:52:57"/>
    <n v="446"/>
    <n v="177"/>
    <n v="269"/>
    <n v="6"/>
    <n v="6"/>
    <n v="40"/>
    <n v="40"/>
    <n v="62"/>
    <n v="124"/>
    <n v="91"/>
    <n v="46"/>
    <m/>
    <n v="13"/>
    <n v="3"/>
    <n v="1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2"/>
    <x v="24"/>
    <x v="2"/>
    <x v="16"/>
    <d v="2025-12-17T16:52:57"/>
    <n v="8"/>
    <n v="2"/>
    <n v="6"/>
    <n v="0"/>
    <n v="0"/>
    <n v="1"/>
    <n v="0"/>
    <n v="1"/>
    <n v="5"/>
    <n v="0"/>
    <m/>
    <n v="1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2"/>
    <x v="24"/>
    <x v="2"/>
    <x v="24"/>
    <d v="2025-12-17T16:52:57"/>
    <n v="1"/>
    <n v="1"/>
    <n v="0"/>
    <n v="1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2"/>
    <x v="24"/>
    <x v="2"/>
    <x v="23"/>
    <d v="2025-12-17T16:52:57"/>
    <n v="11"/>
    <n v="5"/>
    <n v="6"/>
    <n v="2"/>
    <n v="1"/>
    <n v="2"/>
    <n v="3"/>
    <n v="3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2"/>
    <x v="24"/>
    <x v="2"/>
    <x v="25"/>
    <d v="2025-12-17T16:52:57"/>
    <n v="4"/>
    <n v="0"/>
    <n v="0"/>
    <n v="2"/>
    <n v="0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2"/>
    <x v="24"/>
    <x v="2"/>
    <x v="9"/>
    <d v="2025-12-17T16:52:57"/>
    <n v="4"/>
    <m/>
    <m/>
    <m/>
    <m/>
    <m/>
    <n v="4"/>
    <n v="0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2"/>
    <x v="24"/>
    <x v="2"/>
    <x v="29"/>
    <d v="2025-12-17T16:52:57"/>
    <n v="2"/>
    <n v="0"/>
    <n v="0"/>
    <n v="0"/>
    <n v="0"/>
    <n v="0"/>
    <n v="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2"/>
    <x v="24"/>
    <x v="2"/>
    <x v="30"/>
    <d v="2025-12-17T16:52:57"/>
    <n v="2"/>
    <m/>
    <n v="0"/>
    <n v="0"/>
    <n v="0"/>
    <n v="0"/>
    <n v="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2"/>
    <x v="24"/>
    <x v="2"/>
    <x v="2"/>
    <d v="2025-12-17T16:52:57"/>
    <n v="1022"/>
    <n v="10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2"/>
    <x v="24"/>
    <x v="2"/>
    <x v="3"/>
    <d v="2025-12-17T16:52:57"/>
    <n v="62"/>
    <n v="6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2"/>
    <x v="24"/>
    <x v="2"/>
    <x v="34"/>
    <d v="2025-12-17T16:52:57"/>
    <n v="36"/>
    <n v="3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2"/>
    <x v="24"/>
    <x v="2"/>
    <x v="4"/>
    <d v="2025-12-17T16:52:57"/>
    <n v="1022"/>
    <n v="390"/>
    <n v="6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2"/>
    <x v="24"/>
    <x v="2"/>
    <x v="5"/>
    <d v="2025-12-17T16:52:57"/>
    <n v="62"/>
    <n v="23"/>
    <n v="3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2"/>
    <x v="24"/>
    <x v="2"/>
    <x v="35"/>
    <d v="2025-12-17T16:52:57"/>
    <n v="36"/>
    <n v="16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3"/>
    <x v="26"/>
    <x v="5"/>
    <x v="11"/>
    <d v="2025-12-17T16:52:59"/>
    <n v="32.4"/>
    <n v="2.4"/>
    <m/>
    <n v="18.399999999999999"/>
    <n v="11.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3"/>
    <x v="26"/>
    <x v="5"/>
    <x v="17"/>
    <d v="2025-12-17T16:52:59"/>
    <n v="13.6"/>
    <m/>
    <m/>
    <n v="1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3"/>
    <x v="26"/>
    <x v="5"/>
    <x v="18"/>
    <d v="2025-12-17T16:52:59"/>
    <n v="20"/>
    <n v="4"/>
    <n v="16"/>
    <m/>
    <n v="1"/>
    <n v="2"/>
    <n v="2"/>
    <n v="5"/>
    <n v="6"/>
    <n v="4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3"/>
    <x v="26"/>
    <x v="5"/>
    <x v="12"/>
    <d v="2025-12-17T16:52:59"/>
    <n v="11"/>
    <n v="7"/>
    <n v="4"/>
    <n v="1"/>
    <m/>
    <n v="7"/>
    <n v="3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3"/>
    <x v="26"/>
    <x v="5"/>
    <x v="6"/>
    <d v="2025-12-17T16:52:59"/>
    <n v="326"/>
    <m/>
    <m/>
    <m/>
    <n v="146"/>
    <n v="18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3"/>
    <x v="26"/>
    <x v="5"/>
    <x v="7"/>
    <d v="2025-12-17T16:52:59"/>
    <n v="460"/>
    <m/>
    <m/>
    <m/>
    <m/>
    <m/>
    <n v="288"/>
    <n v="168"/>
    <n v="4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3"/>
    <x v="26"/>
    <x v="5"/>
    <x v="0"/>
    <d v="2025-12-17T16:52:59"/>
    <n v="133"/>
    <m/>
    <m/>
    <m/>
    <m/>
    <m/>
    <m/>
    <m/>
    <n v="71"/>
    <m/>
    <n v="18"/>
    <n v="10"/>
    <n v="3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3"/>
    <x v="26"/>
    <x v="5"/>
    <x v="8"/>
    <d v="2025-12-17T16:52:59"/>
    <n v="287.2"/>
    <n v="32"/>
    <n v="68.8"/>
    <n v="18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3"/>
    <x v="26"/>
    <x v="5"/>
    <x v="13"/>
    <d v="2025-12-17T16:52:59"/>
    <n v="20"/>
    <m/>
    <m/>
    <m/>
    <n v="4"/>
    <n v="2"/>
    <n v="6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3"/>
    <x v="26"/>
    <x v="5"/>
    <x v="14"/>
    <d v="2025-12-17T16:52:59"/>
    <n v="42"/>
    <m/>
    <n v="2"/>
    <n v="20"/>
    <n v="4"/>
    <n v="2"/>
    <n v="6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3"/>
    <x v="26"/>
    <x v="5"/>
    <x v="15"/>
    <d v="2025-12-17T16:52:59"/>
    <n v="53.6"/>
    <n v="3.2"/>
    <n v="33.6"/>
    <n v="16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3"/>
    <x v="26"/>
    <x v="5"/>
    <x v="20"/>
    <d v="2025-12-17T16:52:59"/>
    <n v="9.6"/>
    <n v="9.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3"/>
    <x v="26"/>
    <x v="5"/>
    <x v="22"/>
    <d v="2025-12-17T16:52:59"/>
    <n v="4.8"/>
    <m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3"/>
    <x v="26"/>
    <x v="5"/>
    <x v="10"/>
    <d v="2025-12-17T16:52:59"/>
    <n v="16"/>
    <m/>
    <m/>
    <n v="4.8"/>
    <n v="9.1999999999999993"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3"/>
    <x v="26"/>
    <x v="5"/>
    <x v="21"/>
    <d v="2025-12-17T16:52:59"/>
    <n v="5.6"/>
    <m/>
    <n v="4.8"/>
    <n v="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3"/>
    <x v="26"/>
    <x v="5"/>
    <x v="1"/>
    <d v="2025-12-17T16:52:59"/>
    <n v="615"/>
    <n v="232"/>
    <n v="383"/>
    <n v="11"/>
    <n v="21"/>
    <n v="63"/>
    <n v="73"/>
    <n v="90"/>
    <n v="144"/>
    <n v="85"/>
    <n v="75"/>
    <m/>
    <n v="9"/>
    <n v="10"/>
    <n v="3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3"/>
    <x v="26"/>
    <x v="5"/>
    <x v="16"/>
    <d v="2025-12-17T16:52:59"/>
    <n v="30"/>
    <n v="15"/>
    <n v="15"/>
    <n v="1"/>
    <n v="9"/>
    <n v="10"/>
    <n v="2"/>
    <n v="1"/>
    <n v="3"/>
    <n v="4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3"/>
    <x v="26"/>
    <x v="5"/>
    <x v="24"/>
    <d v="2025-12-17T16:52:59"/>
    <n v="3"/>
    <n v="1"/>
    <n v="2"/>
    <n v="2"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3"/>
    <x v="26"/>
    <x v="5"/>
    <x v="23"/>
    <d v="2025-12-17T16:52:59"/>
    <n v="7"/>
    <n v="3"/>
    <n v="4"/>
    <m/>
    <n v="1"/>
    <n v="2"/>
    <n v="3"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3"/>
    <x v="26"/>
    <x v="5"/>
    <x v="25"/>
    <d v="2025-12-17T16:52:59"/>
    <n v="20"/>
    <m/>
    <n v="2"/>
    <n v="4"/>
    <n v="4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3"/>
    <x v="26"/>
    <x v="5"/>
    <x v="9"/>
    <d v="2025-12-17T16:52:59"/>
    <n v="20"/>
    <m/>
    <m/>
    <m/>
    <m/>
    <m/>
    <n v="1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3"/>
    <x v="26"/>
    <x v="5"/>
    <x v="2"/>
    <d v="2025-12-17T16:52:59"/>
    <n v="1481"/>
    <n v="148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3"/>
    <x v="26"/>
    <x v="5"/>
    <x v="3"/>
    <d v="2025-12-17T16:52:59"/>
    <n v="100"/>
    <n v="10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3"/>
    <x v="26"/>
    <x v="5"/>
    <x v="4"/>
    <d v="2025-12-17T16:52:59"/>
    <n v="1481"/>
    <n v="561"/>
    <n v="9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3"/>
    <x v="26"/>
    <x v="5"/>
    <x v="5"/>
    <d v="2025-12-17T16:52:59"/>
    <n v="100"/>
    <n v="40"/>
    <n v="6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3"/>
    <x v="26"/>
    <x v="5"/>
    <x v="26"/>
    <d v="2025-12-17T16:52:59"/>
    <n v="108"/>
    <n v="51"/>
    <n v="5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3"/>
    <x v="26"/>
    <x v="5"/>
    <x v="31"/>
    <d v="2025-12-17T16:52:59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4"/>
    <x v="31"/>
    <x v="2"/>
    <x v="11"/>
    <d v="2025-12-17T16:53:02"/>
    <n v="8.4"/>
    <m/>
    <m/>
    <n v="8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4"/>
    <x v="31"/>
    <x v="2"/>
    <x v="12"/>
    <d v="2025-12-17T16:53:02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4"/>
    <x v="31"/>
    <x v="2"/>
    <x v="6"/>
    <d v="2025-12-17T16:53:02"/>
    <n v="54"/>
    <m/>
    <m/>
    <m/>
    <n v="36"/>
    <n v="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4"/>
    <x v="31"/>
    <x v="2"/>
    <x v="7"/>
    <d v="2025-12-17T16:53:02"/>
    <n v="134"/>
    <m/>
    <m/>
    <m/>
    <m/>
    <m/>
    <n v="72"/>
    <n v="62"/>
    <m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4"/>
    <x v="31"/>
    <x v="2"/>
    <x v="0"/>
    <d v="2025-12-17T16:53:02"/>
    <n v="48"/>
    <m/>
    <m/>
    <m/>
    <m/>
    <m/>
    <m/>
    <m/>
    <n v="18"/>
    <m/>
    <n v="22"/>
    <n v="4"/>
    <n v="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4"/>
    <x v="31"/>
    <x v="2"/>
    <x v="8"/>
    <d v="2025-12-17T16:53:02"/>
    <n v="26.4"/>
    <m/>
    <n v="8.8000000000000007"/>
    <n v="17.60000000000000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4"/>
    <x v="31"/>
    <x v="2"/>
    <x v="13"/>
    <d v="2025-12-17T16:53:02"/>
    <n v="18"/>
    <m/>
    <m/>
    <m/>
    <n v="6"/>
    <m/>
    <n v="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4"/>
    <x v="31"/>
    <x v="2"/>
    <x v="14"/>
    <d v="2025-12-17T16:53:02"/>
    <n v="20"/>
    <m/>
    <m/>
    <n v="2"/>
    <n v="6"/>
    <m/>
    <n v="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4"/>
    <x v="31"/>
    <x v="2"/>
    <x v="15"/>
    <d v="2025-12-17T16:53:02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4"/>
    <x v="31"/>
    <x v="2"/>
    <x v="1"/>
    <d v="2025-12-17T16:53:02"/>
    <n v="142"/>
    <n v="60"/>
    <n v="82"/>
    <m/>
    <n v="3"/>
    <n v="8"/>
    <n v="18"/>
    <n v="9"/>
    <n v="36"/>
    <n v="31"/>
    <n v="18"/>
    <m/>
    <n v="11"/>
    <n v="4"/>
    <n v="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4"/>
    <x v="31"/>
    <x v="2"/>
    <x v="16"/>
    <d v="2025-12-17T16:53:02"/>
    <n v="10"/>
    <n v="6"/>
    <n v="4"/>
    <m/>
    <m/>
    <n v="1"/>
    <n v="3"/>
    <m/>
    <n v="3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4"/>
    <x v="31"/>
    <x v="2"/>
    <x v="2"/>
    <d v="2025-12-17T16:53:02"/>
    <n v="344"/>
    <n v="34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4"/>
    <x v="31"/>
    <x v="2"/>
    <x v="3"/>
    <d v="2025-12-17T16:53:02"/>
    <n v="22"/>
    <n v="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4"/>
    <x v="31"/>
    <x v="2"/>
    <x v="4"/>
    <d v="2025-12-17T16:53:02"/>
    <n v="344"/>
    <n v="142"/>
    <n v="20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4"/>
    <x v="31"/>
    <x v="2"/>
    <x v="5"/>
    <d v="2025-12-17T16:53:02"/>
    <n v="22"/>
    <n v="6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4"/>
    <x v="31"/>
    <x v="2"/>
    <x v="26"/>
    <d v="2025-12-17T16:53:02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5"/>
    <x v="27"/>
    <x v="6"/>
    <x v="18"/>
    <d v="2025-12-17T16:53:05"/>
    <n v="4"/>
    <n v="3"/>
    <n v="1"/>
    <m/>
    <m/>
    <m/>
    <n v="1"/>
    <n v="1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5"/>
    <x v="27"/>
    <x v="6"/>
    <x v="6"/>
    <d v="2025-12-17T16:53:05"/>
    <n v="264"/>
    <m/>
    <m/>
    <m/>
    <n v="130"/>
    <n v="13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5"/>
    <x v="27"/>
    <x v="6"/>
    <x v="7"/>
    <d v="2025-12-17T16:53:05"/>
    <n v="537"/>
    <m/>
    <m/>
    <m/>
    <m/>
    <m/>
    <n v="312"/>
    <n v="219"/>
    <n v="5"/>
    <m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5"/>
    <x v="27"/>
    <x v="6"/>
    <x v="0"/>
    <d v="2025-12-17T16:53:05"/>
    <n v="141"/>
    <m/>
    <m/>
    <m/>
    <m/>
    <m/>
    <m/>
    <m/>
    <n v="64"/>
    <m/>
    <n v="44"/>
    <n v="11"/>
    <n v="2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5"/>
    <x v="27"/>
    <x v="6"/>
    <x v="8"/>
    <d v="2025-12-17T16:53:05"/>
    <n v="222.4"/>
    <n v="18.399999999999999"/>
    <n v="72"/>
    <n v="13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5"/>
    <x v="27"/>
    <x v="6"/>
    <x v="13"/>
    <d v="2025-12-17T16:53:05"/>
    <n v="10"/>
    <m/>
    <m/>
    <m/>
    <m/>
    <n v="2"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5"/>
    <x v="27"/>
    <x v="6"/>
    <x v="14"/>
    <d v="2025-12-17T16:53:05"/>
    <n v="10"/>
    <m/>
    <m/>
    <m/>
    <m/>
    <n v="2"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5"/>
    <x v="27"/>
    <x v="6"/>
    <x v="20"/>
    <d v="2025-12-17T16:53:05"/>
    <n v="9.6"/>
    <m/>
    <n v="4.8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5"/>
    <x v="27"/>
    <x v="6"/>
    <x v="22"/>
    <d v="2025-12-17T16:53:05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5"/>
    <x v="27"/>
    <x v="6"/>
    <x v="10"/>
    <d v="2025-12-17T16:53:05"/>
    <n v="34"/>
    <m/>
    <n v="4.4000000000000004"/>
    <n v="9.1999999999999993"/>
    <n v="17.2"/>
    <n v="3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5"/>
    <x v="27"/>
    <x v="6"/>
    <x v="21"/>
    <d v="2025-12-17T16:53:05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5"/>
    <x v="27"/>
    <x v="6"/>
    <x v="1"/>
    <d v="2025-12-17T16:53:05"/>
    <n v="605"/>
    <n v="241"/>
    <n v="364"/>
    <n v="9"/>
    <n v="26"/>
    <n v="47"/>
    <n v="65"/>
    <n v="67"/>
    <n v="156"/>
    <n v="110"/>
    <n v="69"/>
    <m/>
    <n v="23"/>
    <n v="11"/>
    <n v="2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5"/>
    <x v="27"/>
    <x v="6"/>
    <x v="16"/>
    <d v="2025-12-17T16:53:05"/>
    <n v="5"/>
    <n v="5"/>
    <m/>
    <m/>
    <m/>
    <m/>
    <m/>
    <n v="1"/>
    <n v="1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5"/>
    <x v="27"/>
    <x v="6"/>
    <x v="24"/>
    <d v="2025-12-17T16:53:05"/>
    <n v="3"/>
    <n v="1"/>
    <n v="2"/>
    <m/>
    <n v="1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5"/>
    <x v="27"/>
    <x v="6"/>
    <x v="23"/>
    <d v="2025-12-17T16:53:05"/>
    <n v="9"/>
    <n v="4"/>
    <n v="5"/>
    <m/>
    <n v="1"/>
    <n v="3"/>
    <n v="4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5"/>
    <x v="27"/>
    <x v="6"/>
    <x v="25"/>
    <d v="2025-12-17T16:53:05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5"/>
    <x v="27"/>
    <x v="6"/>
    <x v="9"/>
    <d v="2025-12-17T16:53:05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5"/>
    <x v="27"/>
    <x v="6"/>
    <x v="2"/>
    <d v="2025-12-17T16:53:05"/>
    <n v="370"/>
    <n v="37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5"/>
    <x v="27"/>
    <x v="6"/>
    <x v="3"/>
    <d v="2025-12-17T16:53:05"/>
    <n v="69"/>
    <n v="6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5"/>
    <x v="27"/>
    <x v="6"/>
    <x v="4"/>
    <d v="2025-12-17T16:53:05"/>
    <n v="370"/>
    <n v="137"/>
    <n v="23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5"/>
    <x v="27"/>
    <x v="6"/>
    <x v="5"/>
    <d v="2025-12-17T16:53:05"/>
    <n v="69"/>
    <n v="21"/>
    <n v="4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5"/>
    <x v="27"/>
    <x v="6"/>
    <x v="26"/>
    <d v="2025-12-17T16:53:05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6"/>
    <x v="28"/>
    <x v="0"/>
    <x v="6"/>
    <d v="2025-12-17T16:53:09"/>
    <n v="76"/>
    <m/>
    <m/>
    <m/>
    <n v="44"/>
    <n v="3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6"/>
    <x v="28"/>
    <x v="0"/>
    <x v="7"/>
    <d v="2025-12-17T16:53:09"/>
    <n v="198"/>
    <m/>
    <m/>
    <m/>
    <m/>
    <m/>
    <n v="112"/>
    <n v="8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6"/>
    <x v="28"/>
    <x v="0"/>
    <x v="0"/>
    <d v="2025-12-17T16:53:09"/>
    <n v="48"/>
    <m/>
    <m/>
    <m/>
    <m/>
    <m/>
    <m/>
    <m/>
    <n v="18"/>
    <m/>
    <n v="16"/>
    <n v="3"/>
    <n v="1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6"/>
    <x v="28"/>
    <x v="0"/>
    <x v="8"/>
    <d v="2025-12-17T16:53:09"/>
    <n v="77.599999999999994"/>
    <n v="10.4"/>
    <n v="4"/>
    <n v="6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6"/>
    <x v="28"/>
    <x v="0"/>
    <x v="13"/>
    <d v="2025-12-17T16:53:09"/>
    <n v="6"/>
    <m/>
    <m/>
    <m/>
    <m/>
    <m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6"/>
    <x v="28"/>
    <x v="0"/>
    <x v="14"/>
    <d v="2025-12-17T16:53:09"/>
    <n v="6"/>
    <m/>
    <m/>
    <m/>
    <m/>
    <m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6"/>
    <x v="28"/>
    <x v="0"/>
    <x v="15"/>
    <d v="2025-12-17T16:53:09"/>
    <n v="4"/>
    <m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6"/>
    <x v="28"/>
    <x v="0"/>
    <x v="10"/>
    <d v="2025-12-17T16:53:09"/>
    <n v="8.8000000000000007"/>
    <m/>
    <n v="4.4000000000000004"/>
    <n v="0.8"/>
    <m/>
    <n v="3.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6"/>
    <x v="28"/>
    <x v="0"/>
    <x v="1"/>
    <d v="2025-12-17T16:53:09"/>
    <n v="203"/>
    <n v="75"/>
    <n v="128"/>
    <n v="2"/>
    <n v="2"/>
    <n v="21"/>
    <n v="22"/>
    <n v="16"/>
    <n v="56"/>
    <n v="44"/>
    <n v="18"/>
    <m/>
    <n v="8"/>
    <n v="3"/>
    <n v="1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6"/>
    <x v="28"/>
    <x v="0"/>
    <x v="16"/>
    <d v="2025-12-17T16:53:09"/>
    <n v="4"/>
    <n v="3"/>
    <n v="1"/>
    <m/>
    <n v="1"/>
    <m/>
    <m/>
    <m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6"/>
    <x v="28"/>
    <x v="0"/>
    <x v="23"/>
    <d v="2025-12-17T16:53:09"/>
    <n v="3"/>
    <n v="2"/>
    <n v="1"/>
    <m/>
    <n v="1"/>
    <n v="1"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6"/>
    <x v="28"/>
    <x v="0"/>
    <x v="2"/>
    <d v="2025-12-17T16:53:09"/>
    <n v="305"/>
    <n v="30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6"/>
    <x v="28"/>
    <x v="0"/>
    <x v="32"/>
    <d v="2025-12-17T16:53:09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6"/>
    <x v="28"/>
    <x v="0"/>
    <x v="4"/>
    <d v="2025-12-17T16:53:09"/>
    <n v="305"/>
    <n v="131"/>
    <n v="17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326"/>
    <x v="28"/>
    <x v="0"/>
    <x v="33"/>
    <d v="2025-12-17T16:53:09"/>
    <n v="6"/>
    <n v="1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0"/>
    <x v="29"/>
    <x v="6"/>
    <x v="6"/>
    <d v="2025-12-17T16:53:12"/>
    <n v="28"/>
    <m/>
    <m/>
    <m/>
    <n v="12"/>
    <n v="1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0"/>
    <x v="29"/>
    <x v="6"/>
    <x v="7"/>
    <d v="2025-12-17T16:53:12"/>
    <n v="85"/>
    <m/>
    <m/>
    <m/>
    <m/>
    <m/>
    <n v="44"/>
    <n v="4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0"/>
    <x v="29"/>
    <x v="6"/>
    <x v="0"/>
    <d v="2025-12-17T16:53:12"/>
    <n v="11"/>
    <m/>
    <m/>
    <m/>
    <m/>
    <m/>
    <m/>
    <m/>
    <n v="6"/>
    <m/>
    <n v="2"/>
    <n v="2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0"/>
    <x v="29"/>
    <x v="6"/>
    <x v="8"/>
    <d v="2025-12-17T16:53:12"/>
    <n v="8"/>
    <n v="1.6"/>
    <m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0"/>
    <x v="29"/>
    <x v="6"/>
    <x v="13"/>
    <d v="2025-12-17T16:53:12"/>
    <n v="8"/>
    <m/>
    <m/>
    <m/>
    <m/>
    <n v="6"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0"/>
    <x v="29"/>
    <x v="6"/>
    <x v="14"/>
    <d v="2025-12-17T16:53:12"/>
    <n v="10"/>
    <m/>
    <m/>
    <n v="2"/>
    <m/>
    <n v="6"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0"/>
    <x v="29"/>
    <x v="6"/>
    <x v="19"/>
    <d v="2025-12-17T16:53:12"/>
    <n v="1"/>
    <m/>
    <m/>
    <m/>
    <m/>
    <m/>
    <m/>
    <m/>
    <m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0"/>
    <x v="29"/>
    <x v="6"/>
    <x v="15"/>
    <d v="2025-12-17T16:53:12"/>
    <n v="5.6"/>
    <m/>
    <m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0"/>
    <x v="29"/>
    <x v="6"/>
    <x v="1"/>
    <d v="2025-12-17T16:53:12"/>
    <n v="72"/>
    <n v="39"/>
    <n v="33"/>
    <n v="2"/>
    <m/>
    <n v="3"/>
    <n v="6"/>
    <n v="8"/>
    <n v="22"/>
    <n v="21"/>
    <n v="6"/>
    <m/>
    <n v="1"/>
    <n v="2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0"/>
    <x v="29"/>
    <x v="6"/>
    <x v="16"/>
    <d v="2025-12-17T16:53:12"/>
    <n v="6"/>
    <n v="6"/>
    <m/>
    <m/>
    <m/>
    <n v="2"/>
    <m/>
    <n v="3"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0"/>
    <x v="29"/>
    <x v="6"/>
    <x v="2"/>
    <d v="2025-12-17T16:53:12"/>
    <n v="375"/>
    <n v="37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0"/>
    <x v="29"/>
    <x v="6"/>
    <x v="3"/>
    <d v="2025-12-17T16:53:12"/>
    <n v="40"/>
    <n v="4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0"/>
    <x v="29"/>
    <x v="6"/>
    <x v="4"/>
    <d v="2025-12-17T16:53:12"/>
    <n v="375"/>
    <n v="158"/>
    <n v="2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0"/>
    <x v="29"/>
    <x v="6"/>
    <x v="5"/>
    <d v="2025-12-17T16:53:12"/>
    <n v="40"/>
    <n v="17"/>
    <n v="2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1"/>
    <x v="30"/>
    <x v="6"/>
    <x v="6"/>
    <d v="2025-12-17T16:53:15"/>
    <n v="8"/>
    <m/>
    <m/>
    <m/>
    <n v="2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1"/>
    <x v="30"/>
    <x v="6"/>
    <x v="7"/>
    <d v="2025-12-17T16:53:15"/>
    <n v="12"/>
    <m/>
    <m/>
    <m/>
    <m/>
    <m/>
    <n v="1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1"/>
    <x v="30"/>
    <x v="6"/>
    <x v="0"/>
    <d v="2025-12-17T16:53:15"/>
    <n v="3"/>
    <m/>
    <m/>
    <m/>
    <m/>
    <m/>
    <m/>
    <m/>
    <n v="2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1"/>
    <x v="30"/>
    <x v="6"/>
    <x v="8"/>
    <d v="2025-12-17T16:53:15"/>
    <n v="5.6"/>
    <m/>
    <m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1"/>
    <x v="30"/>
    <x v="6"/>
    <x v="1"/>
    <d v="2025-12-17T16:53:15"/>
    <n v="16"/>
    <n v="8"/>
    <n v="8"/>
    <m/>
    <m/>
    <n v="3"/>
    <n v="1"/>
    <n v="3"/>
    <n v="5"/>
    <n v="1"/>
    <n v="2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1"/>
    <x v="30"/>
    <x v="6"/>
    <x v="2"/>
    <d v="2025-12-17T16:53:15"/>
    <n v="63"/>
    <n v="6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1"/>
    <x v="30"/>
    <x v="6"/>
    <x v="3"/>
    <d v="2025-12-17T16:53:15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1"/>
    <x v="30"/>
    <x v="6"/>
    <x v="32"/>
    <d v="2025-12-17T16:53:15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1"/>
    <x v="30"/>
    <x v="6"/>
    <x v="4"/>
    <d v="2025-12-17T16:53:15"/>
    <n v="63"/>
    <n v="30"/>
    <n v="3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1"/>
    <x v="30"/>
    <x v="6"/>
    <x v="5"/>
    <d v="2025-12-17T16:53:15"/>
    <n v="9"/>
    <n v="4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1"/>
    <x v="30"/>
    <x v="6"/>
    <x v="33"/>
    <d v="2025-12-17T16:53:15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2"/>
    <x v="34"/>
    <x v="6"/>
    <x v="6"/>
    <d v="2025-12-17T16:53:18"/>
    <n v="12"/>
    <m/>
    <m/>
    <m/>
    <n v="1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2"/>
    <x v="34"/>
    <x v="6"/>
    <x v="7"/>
    <d v="2025-12-17T16:53:18"/>
    <n v="28"/>
    <m/>
    <m/>
    <m/>
    <m/>
    <m/>
    <n v="18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2"/>
    <x v="34"/>
    <x v="6"/>
    <x v="0"/>
    <d v="2025-12-17T16:53:18"/>
    <n v="6"/>
    <m/>
    <m/>
    <m/>
    <m/>
    <m/>
    <m/>
    <m/>
    <n v="5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2"/>
    <x v="34"/>
    <x v="6"/>
    <x v="8"/>
    <d v="2025-12-17T16:53:18"/>
    <n v="10.4"/>
    <m/>
    <n v="6.4"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2"/>
    <x v="34"/>
    <x v="6"/>
    <x v="13"/>
    <d v="2025-12-17T16:53:18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2"/>
    <x v="34"/>
    <x v="6"/>
    <x v="14"/>
    <d v="2025-12-17T16:53:18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2"/>
    <x v="34"/>
    <x v="6"/>
    <x v="1"/>
    <d v="2025-12-17T16:53:18"/>
    <n v="32"/>
    <n v="15"/>
    <n v="17"/>
    <m/>
    <n v="2"/>
    <n v="5"/>
    <n v="6"/>
    <m/>
    <n v="9"/>
    <n v="5"/>
    <n v="5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2"/>
    <x v="34"/>
    <x v="6"/>
    <x v="16"/>
    <d v="2025-12-17T16:53:18"/>
    <n v="1"/>
    <n v="1"/>
    <m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2"/>
    <x v="34"/>
    <x v="6"/>
    <x v="2"/>
    <d v="2025-12-17T16:53:18"/>
    <n v="62"/>
    <n v="6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2"/>
    <x v="34"/>
    <x v="6"/>
    <x v="3"/>
    <d v="2025-12-17T16:53:18"/>
    <n v="13"/>
    <n v="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2"/>
    <x v="34"/>
    <x v="6"/>
    <x v="4"/>
    <d v="2025-12-17T16:53:18"/>
    <n v="62"/>
    <n v="33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2"/>
    <x v="34"/>
    <x v="6"/>
    <x v="5"/>
    <d v="2025-12-17T16:53:18"/>
    <n v="13"/>
    <n v="6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5"/>
    <x v="32"/>
    <x v="5"/>
    <x v="6"/>
    <d v="2025-12-17T16:53:21"/>
    <n v="42"/>
    <m/>
    <m/>
    <m/>
    <n v="24"/>
    <n v="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5"/>
    <x v="32"/>
    <x v="5"/>
    <x v="7"/>
    <d v="2025-12-17T16:53:21"/>
    <n v="58"/>
    <m/>
    <m/>
    <m/>
    <m/>
    <m/>
    <n v="26"/>
    <n v="32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5"/>
    <x v="32"/>
    <x v="5"/>
    <x v="0"/>
    <d v="2025-12-17T16:53:21"/>
    <n v="8"/>
    <m/>
    <m/>
    <m/>
    <m/>
    <m/>
    <m/>
    <m/>
    <n v="2"/>
    <m/>
    <n v="6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5"/>
    <x v="32"/>
    <x v="5"/>
    <x v="8"/>
    <d v="2025-12-17T16:53:21"/>
    <n v="41.6"/>
    <n v="0"/>
    <n v="0"/>
    <n v="4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5"/>
    <x v="32"/>
    <x v="5"/>
    <x v="1"/>
    <d v="2025-12-17T16:53:21"/>
    <n v="68"/>
    <n v="28"/>
    <n v="40"/>
    <n v="0"/>
    <n v="0"/>
    <n v="13"/>
    <n v="12"/>
    <n v="9"/>
    <n v="13"/>
    <n v="16"/>
    <n v="2"/>
    <m/>
    <n v="3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5"/>
    <x v="32"/>
    <x v="5"/>
    <x v="2"/>
    <d v="2025-12-17T16:53:21"/>
    <n v="95"/>
    <n v="9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5"/>
    <x v="32"/>
    <x v="5"/>
    <x v="3"/>
    <d v="2025-12-17T16:53:21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5"/>
    <x v="32"/>
    <x v="5"/>
    <x v="4"/>
    <d v="2025-12-17T16:53:21"/>
    <n v="95"/>
    <n v="43"/>
    <n v="5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5"/>
    <x v="32"/>
    <x v="5"/>
    <x v="5"/>
    <d v="2025-12-17T16:53:21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7"/>
    <x v="33"/>
    <x v="5"/>
    <x v="6"/>
    <d v="2025-12-17T16:53:24"/>
    <n v="14"/>
    <m/>
    <m/>
    <m/>
    <n v="8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7"/>
    <x v="33"/>
    <x v="5"/>
    <x v="7"/>
    <d v="2025-12-17T16:53:24"/>
    <n v="14"/>
    <m/>
    <m/>
    <m/>
    <m/>
    <m/>
    <n v="10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7"/>
    <x v="33"/>
    <x v="5"/>
    <x v="0"/>
    <d v="2025-12-17T16:53:24"/>
    <n v="4"/>
    <m/>
    <m/>
    <m/>
    <m/>
    <m/>
    <m/>
    <m/>
    <n v="4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7"/>
    <x v="33"/>
    <x v="5"/>
    <x v="8"/>
    <d v="2025-12-17T16:53:24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7"/>
    <x v="33"/>
    <x v="5"/>
    <x v="20"/>
    <d v="2025-12-17T16:53:24"/>
    <n v="1.6"/>
    <m/>
    <m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7"/>
    <x v="33"/>
    <x v="5"/>
    <x v="1"/>
    <d v="2025-12-17T16:53:24"/>
    <n v="20"/>
    <n v="11"/>
    <n v="9"/>
    <m/>
    <m/>
    <n v="1"/>
    <n v="4"/>
    <n v="4"/>
    <n v="7"/>
    <m/>
    <n v="4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7"/>
    <x v="33"/>
    <x v="5"/>
    <x v="24"/>
    <d v="2025-12-17T16:53:24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7"/>
    <x v="33"/>
    <x v="5"/>
    <x v="2"/>
    <d v="2025-12-17T16:53:24"/>
    <n v="46"/>
    <n v="4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7"/>
    <x v="33"/>
    <x v="5"/>
    <x v="3"/>
    <d v="2025-12-17T16:53:24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7"/>
    <x v="33"/>
    <x v="5"/>
    <x v="4"/>
    <d v="2025-12-17T16:53:24"/>
    <n v="46"/>
    <n v="19"/>
    <n v="2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7"/>
    <x v="33"/>
    <x v="5"/>
    <x v="5"/>
    <d v="2025-12-17T16:53:24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9"/>
    <x v="35"/>
    <x v="10"/>
    <x v="6"/>
    <d v="2025-12-17T16:53:26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9"/>
    <x v="35"/>
    <x v="10"/>
    <x v="0"/>
    <d v="2025-12-17T16:53:26"/>
    <n v="1"/>
    <m/>
    <m/>
    <m/>
    <m/>
    <m/>
    <m/>
    <m/>
    <n v="1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9"/>
    <x v="35"/>
    <x v="10"/>
    <x v="1"/>
    <d v="2025-12-17T16:53:26"/>
    <n v="2"/>
    <m/>
    <n v="2"/>
    <m/>
    <m/>
    <m/>
    <n v="1"/>
    <m/>
    <m/>
    <m/>
    <n v="1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9"/>
    <x v="35"/>
    <x v="10"/>
    <x v="2"/>
    <d v="2025-12-17T16:53:26"/>
    <n v="21"/>
    <n v="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9"/>
    <x v="35"/>
    <x v="10"/>
    <x v="3"/>
    <d v="2025-12-17T16:53:2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9"/>
    <x v="35"/>
    <x v="10"/>
    <x v="4"/>
    <d v="2025-12-17T16:53:26"/>
    <n v="21"/>
    <n v="9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09"/>
    <x v="35"/>
    <x v="10"/>
    <x v="5"/>
    <d v="2025-12-17T16:53:26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0"/>
    <x v="36"/>
    <x v="10"/>
    <x v="7"/>
    <d v="2025-12-17T16:53:29"/>
    <n v="10"/>
    <m/>
    <m/>
    <m/>
    <m/>
    <m/>
    <n v="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0"/>
    <x v="36"/>
    <x v="10"/>
    <x v="0"/>
    <d v="2025-12-17T16:53:29"/>
    <n v="1"/>
    <m/>
    <m/>
    <m/>
    <m/>
    <m/>
    <m/>
    <m/>
    <n v="1"/>
    <m/>
    <m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0"/>
    <x v="36"/>
    <x v="10"/>
    <x v="8"/>
    <d v="2025-12-17T16:53:29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0"/>
    <x v="36"/>
    <x v="10"/>
    <x v="1"/>
    <d v="2025-12-17T16:53:29"/>
    <n v="7"/>
    <n v="3"/>
    <n v="4"/>
    <m/>
    <m/>
    <n v="1"/>
    <m/>
    <m/>
    <n v="1"/>
    <n v="4"/>
    <n v="1"/>
    <m/>
    <m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0"/>
    <x v="36"/>
    <x v="10"/>
    <x v="2"/>
    <d v="2025-12-17T16:53:29"/>
    <n v="29"/>
    <n v="2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0"/>
    <x v="36"/>
    <x v="10"/>
    <x v="3"/>
    <d v="2025-12-17T16:53:29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0"/>
    <x v="36"/>
    <x v="10"/>
    <x v="4"/>
    <d v="2025-12-17T16:53:29"/>
    <n v="29"/>
    <n v="13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0"/>
    <x v="36"/>
    <x v="10"/>
    <x v="5"/>
    <d v="2025-12-17T16:53:29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1"/>
    <x v="40"/>
    <x v="10"/>
    <x v="6"/>
    <d v="2025-12-17T16:53:32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1"/>
    <x v="40"/>
    <x v="10"/>
    <x v="7"/>
    <d v="2025-12-17T16:53:32"/>
    <n v="12"/>
    <m/>
    <m/>
    <m/>
    <m/>
    <m/>
    <n v="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1"/>
    <x v="40"/>
    <x v="10"/>
    <x v="8"/>
    <d v="2025-12-17T16:53:32"/>
    <n v="7.2"/>
    <m/>
    <n v="4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1"/>
    <x v="40"/>
    <x v="10"/>
    <x v="1"/>
    <d v="2025-12-17T16:53:32"/>
    <n v="9"/>
    <n v="7"/>
    <n v="2"/>
    <m/>
    <n v="1"/>
    <n v="1"/>
    <n v="1"/>
    <m/>
    <n v="4"/>
    <n v="2"/>
    <n v="0"/>
    <m/>
    <n v="0"/>
    <m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1"/>
    <x v="40"/>
    <x v="10"/>
    <x v="2"/>
    <d v="2025-12-17T16:53:32"/>
    <n v="21"/>
    <n v="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1"/>
    <x v="40"/>
    <x v="10"/>
    <x v="3"/>
    <d v="2025-12-17T16:53:32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1"/>
    <x v="40"/>
    <x v="10"/>
    <x v="4"/>
    <d v="2025-12-17T16:53:32"/>
    <n v="21"/>
    <n v="9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1"/>
    <x v="40"/>
    <x v="10"/>
    <x v="5"/>
    <d v="2025-12-17T16:53:32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3"/>
    <x v="46"/>
    <x v="10"/>
    <x v="6"/>
    <d v="2025-12-17T16:53:35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3"/>
    <x v="46"/>
    <x v="10"/>
    <x v="7"/>
    <d v="2025-12-17T16:53:35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3"/>
    <x v="46"/>
    <x v="10"/>
    <x v="0"/>
    <d v="2025-12-17T16:53:35"/>
    <n v="2"/>
    <m/>
    <m/>
    <m/>
    <m/>
    <m/>
    <m/>
    <m/>
    <n v="1"/>
    <m/>
    <n v="0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3"/>
    <x v="46"/>
    <x v="10"/>
    <x v="1"/>
    <d v="2025-12-17T16:53:35"/>
    <n v="7"/>
    <n v="4"/>
    <n v="3"/>
    <m/>
    <m/>
    <m/>
    <n v="1"/>
    <n v="1"/>
    <n v="1"/>
    <n v="2"/>
    <n v="1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3"/>
    <x v="46"/>
    <x v="10"/>
    <x v="2"/>
    <d v="2025-12-17T16:53:35"/>
    <n v="79"/>
    <n v="7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3"/>
    <x v="46"/>
    <x v="10"/>
    <x v="3"/>
    <d v="2025-12-17T16:53:35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3"/>
    <x v="46"/>
    <x v="10"/>
    <x v="4"/>
    <d v="2025-12-17T16:53:35"/>
    <n v="79"/>
    <n v="27"/>
    <n v="5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3"/>
    <x v="46"/>
    <x v="10"/>
    <x v="5"/>
    <d v="2025-12-17T16:53:35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3"/>
    <x v="46"/>
    <x v="10"/>
    <x v="26"/>
    <d v="2025-12-17T16:53:35"/>
    <n v="6"/>
    <n v="3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4"/>
    <x v="37"/>
    <x v="10"/>
    <x v="6"/>
    <d v="2025-12-17T16:53:38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4"/>
    <x v="37"/>
    <x v="10"/>
    <x v="7"/>
    <d v="2025-12-17T16:53:38"/>
    <n v="14"/>
    <m/>
    <m/>
    <m/>
    <m/>
    <m/>
    <n v="6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4"/>
    <x v="37"/>
    <x v="10"/>
    <x v="1"/>
    <d v="2025-12-17T16:53:38"/>
    <n v="9"/>
    <n v="5"/>
    <n v="4"/>
    <m/>
    <m/>
    <m/>
    <m/>
    <n v="2"/>
    <n v="3"/>
    <n v="4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4"/>
    <x v="37"/>
    <x v="10"/>
    <x v="2"/>
    <d v="2025-12-17T16:53:38"/>
    <n v="33"/>
    <n v="3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4"/>
    <x v="37"/>
    <x v="10"/>
    <x v="3"/>
    <d v="2025-12-17T16:53:38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4"/>
    <x v="37"/>
    <x v="10"/>
    <x v="4"/>
    <d v="2025-12-17T16:53:38"/>
    <n v="33"/>
    <n v="14"/>
    <n v="1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4"/>
    <x v="37"/>
    <x v="10"/>
    <x v="5"/>
    <d v="2025-12-17T16:53:38"/>
    <n v="5"/>
    <m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5"/>
    <x v="38"/>
    <x v="2"/>
    <x v="6"/>
    <d v="2025-12-17T16:53:40"/>
    <n v="10"/>
    <m/>
    <m/>
    <m/>
    <n v="4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5"/>
    <x v="38"/>
    <x v="2"/>
    <x v="7"/>
    <d v="2025-12-17T16:53:40"/>
    <n v="25"/>
    <m/>
    <m/>
    <m/>
    <m/>
    <m/>
    <n v="20"/>
    <n v="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5"/>
    <x v="38"/>
    <x v="2"/>
    <x v="0"/>
    <d v="2025-12-17T16:53:40"/>
    <n v="3"/>
    <m/>
    <m/>
    <m/>
    <m/>
    <m/>
    <m/>
    <m/>
    <n v="2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5"/>
    <x v="38"/>
    <x v="2"/>
    <x v="8"/>
    <d v="2025-12-17T16:53:40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5"/>
    <x v="38"/>
    <x v="2"/>
    <x v="1"/>
    <d v="2025-12-17T16:53:40"/>
    <n v="22"/>
    <n v="5"/>
    <n v="17"/>
    <m/>
    <m/>
    <n v="1"/>
    <n v="2"/>
    <n v="3"/>
    <n v="10"/>
    <n v="3"/>
    <n v="2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5"/>
    <x v="38"/>
    <x v="2"/>
    <x v="2"/>
    <d v="2025-12-17T16:53:40"/>
    <n v="174"/>
    <n v="17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5"/>
    <x v="38"/>
    <x v="2"/>
    <x v="3"/>
    <d v="2025-12-17T16:53:40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5"/>
    <x v="38"/>
    <x v="2"/>
    <x v="4"/>
    <d v="2025-12-17T16:53:40"/>
    <n v="174"/>
    <n v="80"/>
    <n v="9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5"/>
    <x v="38"/>
    <x v="2"/>
    <x v="5"/>
    <d v="2025-12-17T16:53:40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6"/>
    <x v="39"/>
    <x v="2"/>
    <x v="6"/>
    <d v="2025-12-17T16:53:43"/>
    <n v="8"/>
    <m/>
    <m/>
    <m/>
    <n v="2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6"/>
    <x v="39"/>
    <x v="2"/>
    <x v="7"/>
    <d v="2025-12-17T16:53:43"/>
    <n v="36"/>
    <m/>
    <m/>
    <m/>
    <m/>
    <m/>
    <n v="20"/>
    <n v="16"/>
    <m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6"/>
    <x v="39"/>
    <x v="2"/>
    <x v="0"/>
    <d v="2025-12-17T16:53:43"/>
    <n v="5"/>
    <m/>
    <m/>
    <m/>
    <m/>
    <m/>
    <m/>
    <m/>
    <n v="1"/>
    <m/>
    <n v="4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6"/>
    <x v="39"/>
    <x v="2"/>
    <x v="8"/>
    <d v="2025-12-17T16:53:43"/>
    <n v="5.6"/>
    <n v="3.2"/>
    <n v="0"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6"/>
    <x v="39"/>
    <x v="2"/>
    <x v="1"/>
    <d v="2025-12-17T16:53:43"/>
    <n v="27"/>
    <n v="12"/>
    <n v="15"/>
    <n v="1"/>
    <n v="0"/>
    <n v="1"/>
    <n v="1"/>
    <n v="3"/>
    <n v="10"/>
    <n v="8"/>
    <n v="1"/>
    <m/>
    <n v="2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6"/>
    <x v="39"/>
    <x v="2"/>
    <x v="2"/>
    <d v="2025-12-17T16:53:43"/>
    <n v="122"/>
    <n v="1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6"/>
    <x v="39"/>
    <x v="2"/>
    <x v="3"/>
    <d v="2025-12-17T16:53:43"/>
    <n v="29"/>
    <n v="2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6"/>
    <x v="39"/>
    <x v="2"/>
    <x v="4"/>
    <d v="2025-12-17T16:53:43"/>
    <n v="122"/>
    <n v="61"/>
    <n v="6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6"/>
    <x v="39"/>
    <x v="2"/>
    <x v="5"/>
    <d v="2025-12-17T16:53:43"/>
    <n v="29"/>
    <n v="9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6"/>
    <x v="39"/>
    <x v="2"/>
    <x v="26"/>
    <d v="2025-12-17T16:53:43"/>
    <n v="10"/>
    <n v="5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6"/>
    <x v="39"/>
    <x v="2"/>
    <x v="31"/>
    <d v="2025-12-17T16:53:43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7"/>
    <x v="41"/>
    <x v="2"/>
    <x v="6"/>
    <d v="2025-12-17T16:53:46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7"/>
    <x v="41"/>
    <x v="2"/>
    <x v="7"/>
    <d v="2025-12-17T16:53:46"/>
    <n v="26"/>
    <m/>
    <m/>
    <m/>
    <m/>
    <m/>
    <n v="14"/>
    <n v="12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7"/>
    <x v="41"/>
    <x v="2"/>
    <x v="0"/>
    <d v="2025-12-17T16:53:46"/>
    <n v="1"/>
    <m/>
    <m/>
    <m/>
    <m/>
    <m/>
    <m/>
    <m/>
    <n v="0"/>
    <m/>
    <n v="0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7"/>
    <x v="41"/>
    <x v="2"/>
    <x v="8"/>
    <d v="2025-12-17T16:53:46"/>
    <n v="4.8"/>
    <m/>
    <n v="1.6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7"/>
    <x v="41"/>
    <x v="2"/>
    <x v="1"/>
    <d v="2025-12-17T16:53:46"/>
    <n v="19"/>
    <n v="7"/>
    <n v="12"/>
    <m/>
    <n v="1"/>
    <n v="1"/>
    <n v="2"/>
    <n v="1"/>
    <n v="7"/>
    <n v="6"/>
    <n v="0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7"/>
    <x v="41"/>
    <x v="2"/>
    <x v="2"/>
    <d v="2025-12-17T16:53:46"/>
    <n v="115"/>
    <n v="1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7"/>
    <x v="41"/>
    <x v="2"/>
    <x v="3"/>
    <d v="2025-12-17T16:53:46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7"/>
    <x v="41"/>
    <x v="2"/>
    <x v="4"/>
    <d v="2025-12-17T16:53:46"/>
    <n v="115"/>
    <n v="55"/>
    <n v="6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7"/>
    <x v="41"/>
    <x v="2"/>
    <x v="5"/>
    <d v="2025-12-17T16:53:46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7"/>
    <x v="41"/>
    <x v="2"/>
    <x v="26"/>
    <d v="2025-12-17T16:53:4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9"/>
    <x v="42"/>
    <x v="2"/>
    <x v="7"/>
    <d v="2025-12-17T16:53:49"/>
    <n v="10"/>
    <m/>
    <m/>
    <m/>
    <m/>
    <m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9"/>
    <x v="42"/>
    <x v="2"/>
    <x v="1"/>
    <d v="2025-12-17T16:53:49"/>
    <n v="5"/>
    <n v="3"/>
    <n v="2"/>
    <m/>
    <m/>
    <m/>
    <m/>
    <m/>
    <n v="4"/>
    <n v="1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9"/>
    <x v="42"/>
    <x v="2"/>
    <x v="2"/>
    <d v="2025-12-17T16:53:49"/>
    <n v="57"/>
    <n v="5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19"/>
    <x v="42"/>
    <x v="2"/>
    <x v="4"/>
    <d v="2025-12-17T16:53:49"/>
    <n v="57"/>
    <n v="21"/>
    <n v="3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22"/>
    <x v="43"/>
    <x v="2"/>
    <x v="7"/>
    <d v="2025-12-17T16:53:52"/>
    <n v="8"/>
    <m/>
    <m/>
    <m/>
    <m/>
    <m/>
    <n v="2"/>
    <n v="6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22"/>
    <x v="43"/>
    <x v="2"/>
    <x v="1"/>
    <d v="2025-12-17T16:53:52"/>
    <n v="4"/>
    <m/>
    <n v="4"/>
    <m/>
    <m/>
    <m/>
    <m/>
    <m/>
    <n v="1"/>
    <n v="3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22"/>
    <x v="43"/>
    <x v="2"/>
    <x v="2"/>
    <d v="2025-12-17T16:53:52"/>
    <n v="39"/>
    <n v="3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22"/>
    <x v="43"/>
    <x v="2"/>
    <x v="4"/>
    <d v="2025-12-17T16:53:52"/>
    <n v="39"/>
    <n v="22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25"/>
    <x v="44"/>
    <x v="8"/>
    <x v="6"/>
    <d v="2025-12-17T16:53:56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25"/>
    <x v="44"/>
    <x v="8"/>
    <x v="7"/>
    <d v="2025-12-17T16:53:56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25"/>
    <x v="44"/>
    <x v="8"/>
    <x v="0"/>
    <d v="2025-12-17T16:53:56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25"/>
    <x v="44"/>
    <x v="8"/>
    <x v="8"/>
    <d v="2025-12-17T16:53:56"/>
    <n v="6.4"/>
    <m/>
    <n v="4"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25"/>
    <x v="44"/>
    <x v="8"/>
    <x v="1"/>
    <d v="2025-12-17T16:53:56"/>
    <n v="6"/>
    <n v="5"/>
    <n v="1"/>
    <m/>
    <n v="1"/>
    <n v="1"/>
    <m/>
    <n v="1"/>
    <n v="2"/>
    <m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25"/>
    <x v="44"/>
    <x v="8"/>
    <x v="2"/>
    <d v="2025-12-17T16:53:56"/>
    <n v="23"/>
    <n v="2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25"/>
    <x v="44"/>
    <x v="8"/>
    <x v="3"/>
    <d v="2025-12-17T16:53:5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25"/>
    <x v="44"/>
    <x v="8"/>
    <x v="4"/>
    <d v="2025-12-17T16:53:56"/>
    <n v="20"/>
    <n v="10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25"/>
    <x v="44"/>
    <x v="8"/>
    <x v="5"/>
    <d v="2025-12-17T16:53:56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27"/>
    <x v="45"/>
    <x v="8"/>
    <x v="6"/>
    <d v="2025-12-17T16:53:58"/>
    <n v="14"/>
    <m/>
    <m/>
    <m/>
    <n v="4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27"/>
    <x v="45"/>
    <x v="8"/>
    <x v="7"/>
    <d v="2025-12-17T16:53:58"/>
    <n v="12"/>
    <m/>
    <m/>
    <m/>
    <m/>
    <m/>
    <n v="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27"/>
    <x v="45"/>
    <x v="8"/>
    <x v="1"/>
    <d v="2025-12-17T16:53:58"/>
    <n v="13"/>
    <n v="9"/>
    <n v="4"/>
    <m/>
    <m/>
    <m/>
    <n v="2"/>
    <n v="5"/>
    <n v="3"/>
    <n v="3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27"/>
    <x v="45"/>
    <x v="8"/>
    <x v="2"/>
    <d v="2025-12-17T16:53:58"/>
    <n v="49"/>
    <n v="4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27"/>
    <x v="45"/>
    <x v="8"/>
    <x v="3"/>
    <d v="2025-12-17T16:53:58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27"/>
    <x v="45"/>
    <x v="8"/>
    <x v="4"/>
    <d v="2025-12-17T16:53:58"/>
    <n v="49"/>
    <n v="19"/>
    <n v="3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27"/>
    <x v="45"/>
    <x v="8"/>
    <x v="5"/>
    <d v="2025-12-17T16:53:58"/>
    <n v="4"/>
    <n v="0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27"/>
    <x v="45"/>
    <x v="8"/>
    <x v="26"/>
    <d v="2025-12-17T16:53:58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28"/>
    <x v="47"/>
    <x v="8"/>
    <x v="6"/>
    <d v="2025-12-17T16:54:01"/>
    <n v="10"/>
    <m/>
    <m/>
    <m/>
    <n v="4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28"/>
    <x v="47"/>
    <x v="8"/>
    <x v="7"/>
    <d v="2025-12-17T16:54:01"/>
    <n v="8"/>
    <m/>
    <m/>
    <m/>
    <m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28"/>
    <x v="47"/>
    <x v="8"/>
    <x v="0"/>
    <d v="2025-12-17T16:54:01"/>
    <n v="4"/>
    <m/>
    <m/>
    <m/>
    <m/>
    <m/>
    <m/>
    <m/>
    <n v="1"/>
    <m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28"/>
    <x v="47"/>
    <x v="8"/>
    <x v="1"/>
    <d v="2025-12-17T16:54:01"/>
    <n v="12"/>
    <n v="6"/>
    <n v="6"/>
    <m/>
    <m/>
    <m/>
    <n v="2"/>
    <n v="3"/>
    <n v="2"/>
    <n v="2"/>
    <n v="1"/>
    <m/>
    <n v="1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28"/>
    <x v="47"/>
    <x v="8"/>
    <x v="2"/>
    <d v="2025-12-17T16:54:01"/>
    <n v="75"/>
    <n v="7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28"/>
    <x v="47"/>
    <x v="8"/>
    <x v="3"/>
    <d v="2025-12-17T16:54:01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28"/>
    <x v="47"/>
    <x v="8"/>
    <x v="4"/>
    <d v="2025-12-17T16:54:01"/>
    <n v="75"/>
    <n v="38"/>
    <n v="3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28"/>
    <x v="47"/>
    <x v="8"/>
    <x v="5"/>
    <d v="2025-12-17T16:54:01"/>
    <n v="9"/>
    <n v="4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0"/>
    <x v="48"/>
    <x v="8"/>
    <x v="6"/>
    <d v="2025-12-17T16:54:04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0"/>
    <x v="48"/>
    <x v="8"/>
    <x v="7"/>
    <d v="2025-12-17T16:54:04"/>
    <n v="4"/>
    <m/>
    <m/>
    <m/>
    <m/>
    <m/>
    <m/>
    <n v="4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0"/>
    <x v="48"/>
    <x v="8"/>
    <x v="8"/>
    <d v="2025-12-17T16:54:04"/>
    <n v="2.4"/>
    <n v="2.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0"/>
    <x v="48"/>
    <x v="8"/>
    <x v="1"/>
    <d v="2025-12-17T16:54:04"/>
    <n v="4"/>
    <n v="3"/>
    <n v="1"/>
    <n v="1"/>
    <m/>
    <m/>
    <n v="1"/>
    <m/>
    <m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0"/>
    <x v="48"/>
    <x v="8"/>
    <x v="2"/>
    <d v="2025-12-17T16:54:04"/>
    <n v="15"/>
    <n v="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0"/>
    <x v="48"/>
    <x v="8"/>
    <x v="3"/>
    <d v="2025-12-17T16:54:04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0"/>
    <x v="48"/>
    <x v="8"/>
    <x v="4"/>
    <d v="2025-12-17T16:54:04"/>
    <n v="15"/>
    <n v="10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0"/>
    <x v="48"/>
    <x v="8"/>
    <x v="5"/>
    <d v="2025-12-17T16:54:04"/>
    <n v="6"/>
    <n v="3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1"/>
    <x v="49"/>
    <x v="8"/>
    <x v="6"/>
    <d v="2025-12-17T16:54:07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1"/>
    <x v="49"/>
    <x v="8"/>
    <x v="7"/>
    <d v="2025-12-17T16:54:07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1"/>
    <x v="49"/>
    <x v="8"/>
    <x v="0"/>
    <d v="2025-12-17T16:54:07"/>
    <n v="2"/>
    <m/>
    <m/>
    <m/>
    <m/>
    <m/>
    <m/>
    <m/>
    <n v="0"/>
    <m/>
    <n v="0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1"/>
    <x v="49"/>
    <x v="8"/>
    <x v="1"/>
    <d v="2025-12-17T16:54:07"/>
    <n v="7"/>
    <n v="1"/>
    <n v="6"/>
    <m/>
    <m/>
    <m/>
    <n v="1"/>
    <n v="1"/>
    <n v="1"/>
    <n v="2"/>
    <n v="0"/>
    <m/>
    <m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1"/>
    <x v="49"/>
    <x v="8"/>
    <x v="2"/>
    <d v="2025-12-17T16:54:07"/>
    <n v="59"/>
    <n v="5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1"/>
    <x v="49"/>
    <x v="8"/>
    <x v="3"/>
    <d v="2025-12-17T16:54:07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1"/>
    <x v="49"/>
    <x v="8"/>
    <x v="4"/>
    <d v="2025-12-17T16:54:07"/>
    <n v="59"/>
    <n v="26"/>
    <n v="3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1"/>
    <x v="49"/>
    <x v="8"/>
    <x v="5"/>
    <d v="2025-12-17T16:54:07"/>
    <n v="5"/>
    <n v="0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2"/>
    <x v="50"/>
    <x v="8"/>
    <x v="6"/>
    <d v="2025-12-17T16:54:10"/>
    <n v="18"/>
    <m/>
    <m/>
    <m/>
    <n v="12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2"/>
    <x v="50"/>
    <x v="8"/>
    <x v="7"/>
    <d v="2025-12-17T16:54:10"/>
    <n v="18"/>
    <m/>
    <m/>
    <m/>
    <m/>
    <m/>
    <n v="8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2"/>
    <x v="50"/>
    <x v="8"/>
    <x v="0"/>
    <d v="2025-12-17T16:54:10"/>
    <n v="12"/>
    <m/>
    <m/>
    <m/>
    <m/>
    <m/>
    <m/>
    <m/>
    <n v="4"/>
    <m/>
    <n v="8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2"/>
    <x v="50"/>
    <x v="8"/>
    <x v="8"/>
    <d v="2025-12-17T16:54:10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2"/>
    <x v="50"/>
    <x v="8"/>
    <x v="10"/>
    <d v="2025-12-17T16:54:10"/>
    <n v="7"/>
    <m/>
    <m/>
    <n v="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2"/>
    <x v="50"/>
    <x v="8"/>
    <x v="1"/>
    <d v="2025-12-17T16:54:10"/>
    <n v="20"/>
    <n v="9"/>
    <n v="11"/>
    <m/>
    <m/>
    <n v="2"/>
    <n v="3"/>
    <n v="2"/>
    <n v="4"/>
    <n v="5"/>
    <n v="2"/>
    <m/>
    <n v="2"/>
    <m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2"/>
    <x v="50"/>
    <x v="8"/>
    <x v="23"/>
    <d v="2025-12-17T16:54:10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2"/>
    <x v="50"/>
    <x v="8"/>
    <x v="2"/>
    <d v="2025-12-17T16:54:10"/>
    <n v="178"/>
    <n v="17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2"/>
    <x v="50"/>
    <x v="8"/>
    <x v="3"/>
    <d v="2025-12-17T16:54:10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2"/>
    <x v="50"/>
    <x v="8"/>
    <x v="4"/>
    <d v="2025-12-17T16:54:10"/>
    <n v="91"/>
    <n v="42"/>
    <n v="4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2"/>
    <x v="50"/>
    <x v="8"/>
    <x v="5"/>
    <d v="2025-12-17T16:54:10"/>
    <n v="5"/>
    <n v="1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3"/>
    <x v="51"/>
    <x v="12"/>
    <x v="2"/>
    <d v="2025-12-17T16:54:12"/>
    <n v="20"/>
    <n v="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3"/>
    <x v="51"/>
    <x v="12"/>
    <x v="3"/>
    <d v="2025-12-17T16:54:12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3"/>
    <x v="51"/>
    <x v="12"/>
    <x v="4"/>
    <d v="2025-12-17T16:54:12"/>
    <n v="20"/>
    <n v="9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3"/>
    <x v="51"/>
    <x v="12"/>
    <x v="5"/>
    <d v="2025-12-17T16:54:12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4"/>
    <x v="52"/>
    <x v="12"/>
    <x v="6"/>
    <d v="2025-12-17T16:54:15"/>
    <n v="10"/>
    <m/>
    <m/>
    <m/>
    <n v="4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4"/>
    <x v="52"/>
    <x v="12"/>
    <x v="7"/>
    <d v="2025-12-17T16:54:15"/>
    <n v="14"/>
    <m/>
    <m/>
    <m/>
    <m/>
    <m/>
    <n v="1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4"/>
    <x v="52"/>
    <x v="12"/>
    <x v="0"/>
    <d v="2025-12-17T16:54:15"/>
    <n v="2"/>
    <m/>
    <m/>
    <m/>
    <m/>
    <m/>
    <m/>
    <m/>
    <n v="1"/>
    <m/>
    <m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4"/>
    <x v="52"/>
    <x v="12"/>
    <x v="8"/>
    <d v="2025-12-17T16:54:15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4"/>
    <x v="52"/>
    <x v="12"/>
    <x v="1"/>
    <d v="2025-12-17T16:54:15"/>
    <n v="15"/>
    <n v="7"/>
    <n v="8"/>
    <m/>
    <m/>
    <n v="1"/>
    <n v="2"/>
    <n v="3"/>
    <n v="6"/>
    <n v="1"/>
    <n v="1"/>
    <m/>
    <m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4"/>
    <x v="52"/>
    <x v="12"/>
    <x v="2"/>
    <d v="2025-12-17T16:54:15"/>
    <n v="53"/>
    <n v="5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4"/>
    <x v="52"/>
    <x v="12"/>
    <x v="3"/>
    <d v="2025-12-17T16:54:15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4"/>
    <x v="52"/>
    <x v="12"/>
    <x v="4"/>
    <d v="2025-12-17T16:54:15"/>
    <n v="53"/>
    <n v="25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4"/>
    <x v="52"/>
    <x v="12"/>
    <x v="5"/>
    <d v="2025-12-17T16:54:15"/>
    <n v="5"/>
    <n v="4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4"/>
    <x v="52"/>
    <x v="12"/>
    <x v="26"/>
    <d v="2025-12-17T16:54:15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5"/>
    <x v="53"/>
    <x v="8"/>
    <x v="6"/>
    <d v="2025-12-17T16:54:18"/>
    <n v="14"/>
    <m/>
    <m/>
    <m/>
    <n v="1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5"/>
    <x v="53"/>
    <x v="8"/>
    <x v="7"/>
    <d v="2025-12-17T16:54:18"/>
    <n v="36"/>
    <m/>
    <m/>
    <m/>
    <m/>
    <m/>
    <n v="18"/>
    <n v="1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5"/>
    <x v="53"/>
    <x v="8"/>
    <x v="0"/>
    <d v="2025-12-17T16:54:18"/>
    <n v="9"/>
    <m/>
    <m/>
    <m/>
    <m/>
    <m/>
    <m/>
    <m/>
    <n v="2"/>
    <m/>
    <n v="6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5"/>
    <x v="53"/>
    <x v="8"/>
    <x v="8"/>
    <d v="2025-12-17T16:54:18"/>
    <n v="7.2"/>
    <n v="0.8"/>
    <m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5"/>
    <x v="53"/>
    <x v="8"/>
    <x v="13"/>
    <d v="2025-12-17T16:54:18"/>
    <n v="6"/>
    <m/>
    <m/>
    <m/>
    <m/>
    <m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5"/>
    <x v="53"/>
    <x v="8"/>
    <x v="14"/>
    <d v="2025-12-17T16:54:18"/>
    <n v="6"/>
    <m/>
    <m/>
    <m/>
    <m/>
    <m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5"/>
    <x v="53"/>
    <x v="8"/>
    <x v="15"/>
    <d v="2025-12-17T16:54:18"/>
    <n v="1.6"/>
    <m/>
    <m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5"/>
    <x v="53"/>
    <x v="8"/>
    <x v="21"/>
    <d v="2025-12-17T16:54:18"/>
    <n v="8.8000000000000007"/>
    <m/>
    <n v="4"/>
    <m/>
    <n v="4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5"/>
    <x v="53"/>
    <x v="8"/>
    <x v="1"/>
    <d v="2025-12-17T16:54:18"/>
    <n v="36"/>
    <n v="15"/>
    <n v="21"/>
    <n v="1"/>
    <m/>
    <n v="4"/>
    <n v="6"/>
    <n v="1"/>
    <n v="9"/>
    <n v="9"/>
    <n v="2"/>
    <m/>
    <n v="3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5"/>
    <x v="53"/>
    <x v="8"/>
    <x v="16"/>
    <d v="2025-12-17T16:54:18"/>
    <n v="3"/>
    <n v="2"/>
    <n v="1"/>
    <m/>
    <m/>
    <m/>
    <m/>
    <m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5"/>
    <x v="53"/>
    <x v="8"/>
    <x v="23"/>
    <d v="2025-12-17T16:54:18"/>
    <n v="2"/>
    <n v="2"/>
    <m/>
    <m/>
    <n v="1"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5"/>
    <x v="53"/>
    <x v="8"/>
    <x v="2"/>
    <d v="2025-12-17T16:54:18"/>
    <n v="91"/>
    <n v="9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5"/>
    <x v="53"/>
    <x v="8"/>
    <x v="3"/>
    <d v="2025-12-17T16:54:18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5"/>
    <x v="53"/>
    <x v="8"/>
    <x v="4"/>
    <d v="2025-12-17T16:54:18"/>
    <n v="91"/>
    <n v="37"/>
    <n v="5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5"/>
    <x v="53"/>
    <x v="8"/>
    <x v="5"/>
    <d v="2025-12-17T16:54:18"/>
    <n v="8"/>
    <n v="2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6"/>
    <x v="54"/>
    <x v="8"/>
    <x v="6"/>
    <d v="2025-12-17T16:54:21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6"/>
    <x v="54"/>
    <x v="8"/>
    <x v="7"/>
    <d v="2025-12-17T16:54:21"/>
    <n v="12"/>
    <m/>
    <m/>
    <m/>
    <m/>
    <m/>
    <n v="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6"/>
    <x v="54"/>
    <x v="8"/>
    <x v="0"/>
    <d v="2025-12-17T16:54:21"/>
    <n v="2"/>
    <m/>
    <m/>
    <m/>
    <m/>
    <m/>
    <m/>
    <m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6"/>
    <x v="54"/>
    <x v="8"/>
    <x v="1"/>
    <d v="2025-12-17T16:54:21"/>
    <n v="8"/>
    <n v="5"/>
    <n v="3"/>
    <m/>
    <m/>
    <m/>
    <n v="1"/>
    <m/>
    <n v="4"/>
    <n v="2"/>
    <n v="0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6"/>
    <x v="54"/>
    <x v="8"/>
    <x v="2"/>
    <d v="2025-12-17T16:54:21"/>
    <n v="54"/>
    <n v="5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6"/>
    <x v="54"/>
    <x v="8"/>
    <x v="3"/>
    <d v="2025-12-17T16:54:21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6"/>
    <x v="54"/>
    <x v="8"/>
    <x v="4"/>
    <d v="2025-12-17T16:54:21"/>
    <n v="54"/>
    <n v="25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6"/>
    <x v="54"/>
    <x v="8"/>
    <x v="5"/>
    <d v="2025-12-17T16:54:21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7"/>
    <x v="55"/>
    <x v="2"/>
    <x v="6"/>
    <d v="2025-12-17T16:54:24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7"/>
    <x v="55"/>
    <x v="2"/>
    <x v="7"/>
    <d v="2025-12-17T16:54:24"/>
    <n v="11"/>
    <m/>
    <m/>
    <m/>
    <m/>
    <m/>
    <n v="8"/>
    <n v="3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7"/>
    <x v="55"/>
    <x v="2"/>
    <x v="0"/>
    <d v="2025-12-17T16:54:24"/>
    <n v="3"/>
    <m/>
    <m/>
    <m/>
    <m/>
    <m/>
    <m/>
    <m/>
    <n v="1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7"/>
    <x v="55"/>
    <x v="2"/>
    <x v="8"/>
    <d v="2025-12-17T16:54:24"/>
    <n v="3.2"/>
    <m/>
    <n v="3.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7"/>
    <x v="55"/>
    <x v="2"/>
    <x v="1"/>
    <d v="2025-12-17T16:54:24"/>
    <n v="10"/>
    <n v="2"/>
    <n v="8"/>
    <m/>
    <n v="1"/>
    <m/>
    <m/>
    <n v="1"/>
    <n v="1"/>
    <n v="5"/>
    <n v="1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7"/>
    <x v="55"/>
    <x v="2"/>
    <x v="2"/>
    <d v="2025-12-17T16:54:24"/>
    <n v="121"/>
    <n v="1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7"/>
    <x v="55"/>
    <x v="2"/>
    <x v="3"/>
    <d v="2025-12-17T16:54:24"/>
    <n v="21"/>
    <n v="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7"/>
    <x v="55"/>
    <x v="2"/>
    <x v="4"/>
    <d v="2025-12-17T16:54:24"/>
    <n v="121"/>
    <n v="60"/>
    <n v="6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7"/>
    <x v="55"/>
    <x v="2"/>
    <x v="5"/>
    <d v="2025-12-17T16:54:24"/>
    <n v="21"/>
    <n v="10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9"/>
    <x v="56"/>
    <x v="2"/>
    <x v="6"/>
    <d v="2025-12-17T16:54:26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9"/>
    <x v="56"/>
    <x v="2"/>
    <x v="7"/>
    <d v="2025-12-17T16:54:26"/>
    <n v="6"/>
    <m/>
    <m/>
    <m/>
    <m/>
    <m/>
    <n v="4"/>
    <n v="2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9"/>
    <x v="56"/>
    <x v="2"/>
    <x v="0"/>
    <d v="2025-12-17T16:54:26"/>
    <n v="1"/>
    <m/>
    <m/>
    <m/>
    <m/>
    <m/>
    <m/>
    <m/>
    <n v="0"/>
    <m/>
    <n v="0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9"/>
    <x v="56"/>
    <x v="2"/>
    <x v="1"/>
    <d v="2025-12-17T16:54:26"/>
    <n v="5"/>
    <m/>
    <n v="5"/>
    <m/>
    <m/>
    <m/>
    <m/>
    <n v="1"/>
    <n v="2"/>
    <n v="1"/>
    <n v="0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9"/>
    <x v="56"/>
    <x v="2"/>
    <x v="2"/>
    <d v="2025-12-17T16:54:26"/>
    <n v="47"/>
    <n v="4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9"/>
    <x v="56"/>
    <x v="2"/>
    <x v="3"/>
    <d v="2025-12-17T16:54:26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9"/>
    <x v="56"/>
    <x v="2"/>
    <x v="4"/>
    <d v="2025-12-17T16:54:26"/>
    <n v="47"/>
    <n v="21"/>
    <n v="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39"/>
    <x v="56"/>
    <x v="2"/>
    <x v="5"/>
    <d v="2025-12-17T16:54:26"/>
    <n v="4"/>
    <n v="3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0"/>
    <x v="70"/>
    <x v="9"/>
    <x v="2"/>
    <d v="2025-12-17T16:54:29"/>
    <n v="62"/>
    <n v="6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0"/>
    <x v="70"/>
    <x v="9"/>
    <x v="4"/>
    <d v="2025-12-17T16:54:29"/>
    <n v="62"/>
    <n v="33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1"/>
    <x v="57"/>
    <x v="12"/>
    <x v="6"/>
    <d v="2025-12-17T16:54:32"/>
    <n v="8"/>
    <m/>
    <m/>
    <m/>
    <n v="6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1"/>
    <x v="57"/>
    <x v="12"/>
    <x v="7"/>
    <d v="2025-12-17T16:54:32"/>
    <n v="8"/>
    <m/>
    <m/>
    <m/>
    <m/>
    <m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1"/>
    <x v="57"/>
    <x v="12"/>
    <x v="0"/>
    <d v="2025-12-17T16:54:32"/>
    <n v="2"/>
    <m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1"/>
    <x v="57"/>
    <x v="12"/>
    <x v="8"/>
    <d v="2025-12-17T16:54:32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1"/>
    <x v="57"/>
    <x v="12"/>
    <x v="1"/>
    <d v="2025-12-17T16:54:32"/>
    <n v="11"/>
    <n v="6"/>
    <n v="5"/>
    <m/>
    <m/>
    <n v="1"/>
    <n v="3"/>
    <n v="1"/>
    <n v="1"/>
    <n v="3"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1"/>
    <x v="57"/>
    <x v="12"/>
    <x v="2"/>
    <d v="2025-12-17T16:54:32"/>
    <n v="110"/>
    <n v="1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1"/>
    <x v="57"/>
    <x v="12"/>
    <x v="3"/>
    <d v="2025-12-17T16:54:32"/>
    <n v="12"/>
    <n v="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1"/>
    <x v="57"/>
    <x v="12"/>
    <x v="4"/>
    <d v="2025-12-17T16:54:32"/>
    <n v="110"/>
    <n v="48"/>
    <n v="6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1"/>
    <x v="57"/>
    <x v="12"/>
    <x v="5"/>
    <d v="2025-12-17T16:54:32"/>
    <n v="12"/>
    <n v="3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1"/>
    <x v="57"/>
    <x v="12"/>
    <x v="26"/>
    <d v="2025-12-17T16:54:32"/>
    <n v="13"/>
    <n v="7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1"/>
    <x v="57"/>
    <x v="12"/>
    <x v="31"/>
    <d v="2025-12-17T16:54:32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2"/>
    <x v="58"/>
    <x v="9"/>
    <x v="7"/>
    <d v="2025-12-17T16:54:35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2"/>
    <x v="58"/>
    <x v="9"/>
    <x v="1"/>
    <d v="2025-12-17T16:54:35"/>
    <n v="1"/>
    <m/>
    <n v="1"/>
    <m/>
    <m/>
    <m/>
    <m/>
    <m/>
    <m/>
    <n v="1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2"/>
    <x v="58"/>
    <x v="9"/>
    <x v="2"/>
    <d v="2025-12-17T16:54:35"/>
    <n v="30"/>
    <n v="3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2"/>
    <x v="58"/>
    <x v="9"/>
    <x v="4"/>
    <d v="2025-12-17T16:54:35"/>
    <n v="30"/>
    <n v="13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3"/>
    <x v="59"/>
    <x v="0"/>
    <x v="6"/>
    <d v="2025-12-17T16:54:38"/>
    <n v="16"/>
    <m/>
    <m/>
    <m/>
    <n v="1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3"/>
    <x v="59"/>
    <x v="0"/>
    <x v="7"/>
    <d v="2025-12-17T16:54:38"/>
    <n v="15"/>
    <m/>
    <m/>
    <m/>
    <m/>
    <m/>
    <n v="12"/>
    <n v="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3"/>
    <x v="59"/>
    <x v="0"/>
    <x v="8"/>
    <d v="2025-12-17T16:54:38"/>
    <n v="4"/>
    <m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3"/>
    <x v="59"/>
    <x v="0"/>
    <x v="1"/>
    <d v="2025-12-17T16:54:38"/>
    <n v="17"/>
    <n v="7"/>
    <n v="10"/>
    <m/>
    <n v="1"/>
    <m/>
    <n v="6"/>
    <n v="2"/>
    <n v="6"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3"/>
    <x v="59"/>
    <x v="0"/>
    <x v="2"/>
    <d v="2025-12-17T16:54:38"/>
    <n v="113"/>
    <n v="1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3"/>
    <x v="59"/>
    <x v="0"/>
    <x v="3"/>
    <d v="2025-12-17T16:54:38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3"/>
    <x v="59"/>
    <x v="0"/>
    <x v="4"/>
    <d v="2025-12-17T16:54:38"/>
    <n v="113"/>
    <n v="54"/>
    <n v="5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3"/>
    <x v="59"/>
    <x v="0"/>
    <x v="5"/>
    <d v="2025-12-17T16:54:38"/>
    <n v="8"/>
    <n v="2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3"/>
    <x v="59"/>
    <x v="0"/>
    <x v="26"/>
    <d v="2025-12-17T16:54:38"/>
    <n v="28"/>
    <n v="15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3"/>
    <x v="59"/>
    <x v="0"/>
    <x v="31"/>
    <d v="2025-12-17T16:54:38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4"/>
    <x v="60"/>
    <x v="0"/>
    <x v="6"/>
    <d v="2025-12-17T16:54:40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4"/>
    <x v="60"/>
    <x v="0"/>
    <x v="7"/>
    <d v="2025-12-17T16:54:40"/>
    <n v="18"/>
    <m/>
    <m/>
    <m/>
    <m/>
    <m/>
    <n v="8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4"/>
    <x v="60"/>
    <x v="0"/>
    <x v="0"/>
    <d v="2025-12-17T16:54:40"/>
    <n v="1"/>
    <m/>
    <m/>
    <m/>
    <m/>
    <m/>
    <m/>
    <m/>
    <n v="1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4"/>
    <x v="60"/>
    <x v="0"/>
    <x v="8"/>
    <d v="2025-12-17T16:54:40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4"/>
    <x v="60"/>
    <x v="0"/>
    <x v="1"/>
    <d v="2025-12-17T16:54:40"/>
    <n v="14"/>
    <n v="4"/>
    <n v="10"/>
    <m/>
    <m/>
    <n v="1"/>
    <n v="2"/>
    <n v="1"/>
    <n v="4"/>
    <n v="5"/>
    <n v="1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4"/>
    <x v="60"/>
    <x v="0"/>
    <x v="2"/>
    <d v="2025-12-17T16:54:40"/>
    <n v="63"/>
    <n v="6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4"/>
    <x v="60"/>
    <x v="0"/>
    <x v="3"/>
    <d v="2025-12-17T16:54:40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4"/>
    <x v="60"/>
    <x v="0"/>
    <x v="4"/>
    <d v="2025-12-17T16:54:40"/>
    <n v="63"/>
    <n v="30"/>
    <n v="3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4"/>
    <x v="60"/>
    <x v="0"/>
    <x v="5"/>
    <d v="2025-12-17T16:54:40"/>
    <n v="7"/>
    <n v="2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4"/>
    <x v="60"/>
    <x v="0"/>
    <x v="26"/>
    <d v="2025-12-17T16:54:40"/>
    <n v="5"/>
    <n v="1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4"/>
    <x v="60"/>
    <x v="0"/>
    <x v="31"/>
    <d v="2025-12-17T16:54:40"/>
    <n v="1"/>
    <n v="1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5"/>
    <x v="63"/>
    <x v="0"/>
    <x v="6"/>
    <d v="2025-12-17T16:54:43"/>
    <n v="10"/>
    <m/>
    <m/>
    <m/>
    <n v="6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5"/>
    <x v="63"/>
    <x v="0"/>
    <x v="7"/>
    <d v="2025-12-17T16:54:43"/>
    <n v="16"/>
    <m/>
    <m/>
    <m/>
    <m/>
    <m/>
    <n v="8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5"/>
    <x v="63"/>
    <x v="0"/>
    <x v="0"/>
    <d v="2025-12-17T16:54:43"/>
    <n v="4"/>
    <m/>
    <m/>
    <m/>
    <m/>
    <m/>
    <m/>
    <m/>
    <n v="2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5"/>
    <x v="63"/>
    <x v="0"/>
    <x v="10"/>
    <d v="2025-12-17T16:54:43"/>
    <n v="4.4000000000000004"/>
    <m/>
    <m/>
    <m/>
    <n v="4.400000000000000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5"/>
    <x v="63"/>
    <x v="0"/>
    <x v="1"/>
    <d v="2025-12-17T16:54:43"/>
    <n v="16"/>
    <n v="5"/>
    <n v="11"/>
    <m/>
    <m/>
    <m/>
    <n v="3"/>
    <n v="2"/>
    <n v="4"/>
    <n v="4"/>
    <n v="2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5"/>
    <x v="63"/>
    <x v="0"/>
    <x v="23"/>
    <d v="2025-12-17T16:54:43"/>
    <n v="1"/>
    <m/>
    <n v="1"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5"/>
    <x v="63"/>
    <x v="0"/>
    <x v="2"/>
    <d v="2025-12-17T16:54:43"/>
    <n v="43"/>
    <n v="4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5"/>
    <x v="63"/>
    <x v="0"/>
    <x v="3"/>
    <d v="2025-12-17T16:54:43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5"/>
    <x v="63"/>
    <x v="0"/>
    <x v="4"/>
    <d v="2025-12-17T16:54:43"/>
    <n v="43"/>
    <n v="20"/>
    <n v="2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5"/>
    <x v="63"/>
    <x v="0"/>
    <x v="5"/>
    <d v="2025-12-17T16:54:43"/>
    <n v="4"/>
    <n v="3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6"/>
    <x v="64"/>
    <x v="0"/>
    <x v="2"/>
    <d v="2025-12-17T16:54:46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6"/>
    <x v="64"/>
    <x v="0"/>
    <x v="3"/>
    <d v="2025-12-17T16:54:46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6"/>
    <x v="64"/>
    <x v="0"/>
    <x v="4"/>
    <d v="2025-12-17T16:54:46"/>
    <n v="10"/>
    <n v="6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6"/>
    <x v="64"/>
    <x v="0"/>
    <x v="5"/>
    <d v="2025-12-17T16:54:46"/>
    <n v="5"/>
    <n v="3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7"/>
    <x v="61"/>
    <x v="0"/>
    <x v="6"/>
    <d v="2025-12-17T16:54:49"/>
    <n v="2"/>
    <m/>
    <m/>
    <m/>
    <n v="2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7"/>
    <x v="61"/>
    <x v="0"/>
    <x v="7"/>
    <d v="2025-12-17T16:54:49"/>
    <n v="14"/>
    <m/>
    <m/>
    <m/>
    <m/>
    <m/>
    <n v="6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7"/>
    <x v="61"/>
    <x v="0"/>
    <x v="0"/>
    <d v="2025-12-17T16:54:49"/>
    <n v="2"/>
    <m/>
    <m/>
    <m/>
    <m/>
    <m/>
    <m/>
    <m/>
    <n v="2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7"/>
    <x v="61"/>
    <x v="0"/>
    <x v="8"/>
    <d v="2025-12-17T16:54:49"/>
    <n v="3.2"/>
    <n v="0"/>
    <n v="0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7"/>
    <x v="61"/>
    <x v="0"/>
    <x v="1"/>
    <d v="2025-12-17T16:54:49"/>
    <n v="11"/>
    <n v="6"/>
    <n v="5"/>
    <m/>
    <m/>
    <n v="1"/>
    <n v="1"/>
    <n v="0"/>
    <n v="3"/>
    <n v="4"/>
    <n v="2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7"/>
    <x v="61"/>
    <x v="0"/>
    <x v="2"/>
    <d v="2025-12-17T16:54:49"/>
    <n v="47"/>
    <n v="4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7"/>
    <x v="61"/>
    <x v="0"/>
    <x v="3"/>
    <d v="2025-12-17T16:54:49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7"/>
    <x v="61"/>
    <x v="0"/>
    <x v="4"/>
    <d v="2025-12-17T16:54:49"/>
    <n v="47"/>
    <n v="17"/>
    <n v="3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7"/>
    <x v="61"/>
    <x v="0"/>
    <x v="5"/>
    <d v="2025-12-17T16:54:49"/>
    <n v="4"/>
    <n v="0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7"/>
    <x v="61"/>
    <x v="0"/>
    <x v="26"/>
    <d v="2025-12-17T16:54:49"/>
    <n v="8"/>
    <n v="3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8"/>
    <x v="62"/>
    <x v="0"/>
    <x v="6"/>
    <d v="2025-12-17T16:54:52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8"/>
    <x v="62"/>
    <x v="0"/>
    <x v="7"/>
    <d v="2025-12-17T16:54:52"/>
    <n v="18"/>
    <m/>
    <m/>
    <m/>
    <m/>
    <m/>
    <n v="6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8"/>
    <x v="62"/>
    <x v="0"/>
    <x v="0"/>
    <d v="2025-12-17T16:54:52"/>
    <n v="2"/>
    <m/>
    <m/>
    <m/>
    <m/>
    <m/>
    <m/>
    <m/>
    <n v="0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8"/>
    <x v="62"/>
    <x v="0"/>
    <x v="1"/>
    <d v="2025-12-17T16:54:52"/>
    <n v="13"/>
    <n v="8"/>
    <n v="5"/>
    <n v="0"/>
    <n v="0"/>
    <n v="0"/>
    <n v="1"/>
    <n v="2"/>
    <n v="3"/>
    <n v="6"/>
    <n v="0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8"/>
    <x v="62"/>
    <x v="0"/>
    <x v="2"/>
    <d v="2025-12-17T16:54:52"/>
    <n v="56"/>
    <n v="5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8"/>
    <x v="62"/>
    <x v="0"/>
    <x v="3"/>
    <d v="2025-12-17T16:54:52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8"/>
    <x v="62"/>
    <x v="0"/>
    <x v="4"/>
    <d v="2025-12-17T16:54:52"/>
    <n v="56"/>
    <n v="29"/>
    <n v="2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8"/>
    <x v="62"/>
    <x v="0"/>
    <x v="5"/>
    <d v="2025-12-17T16:54:52"/>
    <n v="8"/>
    <n v="3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8"/>
    <x v="62"/>
    <x v="0"/>
    <x v="26"/>
    <d v="2025-12-17T16:54:52"/>
    <n v="6"/>
    <n v="3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8"/>
    <x v="62"/>
    <x v="0"/>
    <x v="31"/>
    <d v="2025-12-17T16:54:52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9"/>
    <x v="0"/>
    <x v="0"/>
    <x v="0"/>
    <d v="2025-12-17T16:54:54"/>
    <n v="2"/>
    <m/>
    <m/>
    <m/>
    <m/>
    <m/>
    <m/>
    <m/>
    <n v="2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9"/>
    <x v="0"/>
    <x v="0"/>
    <x v="8"/>
    <d v="2025-12-17T16:54:54"/>
    <n v="3.2"/>
    <n v="0"/>
    <n v="3.2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9"/>
    <x v="0"/>
    <x v="0"/>
    <x v="1"/>
    <d v="2025-12-17T16:54:54"/>
    <n v="3"/>
    <n v="0"/>
    <n v="3"/>
    <n v="0"/>
    <n v="1"/>
    <n v="0"/>
    <n v="0"/>
    <n v="0"/>
    <n v="0"/>
    <n v="0"/>
    <n v="2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9"/>
    <x v="0"/>
    <x v="0"/>
    <x v="2"/>
    <d v="2025-12-17T16:54:54"/>
    <n v="22"/>
    <n v="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9"/>
    <x v="0"/>
    <x v="0"/>
    <x v="3"/>
    <d v="2025-12-17T16:54:54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9"/>
    <x v="0"/>
    <x v="0"/>
    <x v="4"/>
    <d v="2025-12-17T16:54:54"/>
    <n v="22"/>
    <n v="10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9"/>
    <x v="0"/>
    <x v="0"/>
    <x v="5"/>
    <d v="2025-12-17T16:54:54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49"/>
    <x v="0"/>
    <x v="0"/>
    <x v="26"/>
    <d v="2025-12-17T16:54:54"/>
    <n v="4"/>
    <n v="3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0"/>
    <x v="1"/>
    <x v="1"/>
    <x v="6"/>
    <d v="2025-12-17T16:54:57"/>
    <n v="10"/>
    <m/>
    <m/>
    <m/>
    <n v="4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0"/>
    <x v="1"/>
    <x v="1"/>
    <x v="7"/>
    <d v="2025-12-17T16:54:57"/>
    <n v="18"/>
    <m/>
    <m/>
    <m/>
    <m/>
    <m/>
    <n v="12"/>
    <n v="6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0"/>
    <x v="1"/>
    <x v="1"/>
    <x v="8"/>
    <d v="2025-12-17T16:54:57"/>
    <n v="9.6"/>
    <m/>
    <m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0"/>
    <x v="1"/>
    <x v="1"/>
    <x v="1"/>
    <d v="2025-12-17T16:54:57"/>
    <n v="18"/>
    <n v="11"/>
    <n v="7"/>
    <m/>
    <m/>
    <n v="4"/>
    <n v="2"/>
    <n v="3"/>
    <n v="6"/>
    <n v="3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0"/>
    <x v="1"/>
    <x v="1"/>
    <x v="2"/>
    <d v="2025-12-17T16:54:57"/>
    <n v="243"/>
    <n v="24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0"/>
    <x v="1"/>
    <x v="1"/>
    <x v="3"/>
    <d v="2025-12-17T16:54:57"/>
    <n v="26"/>
    <n v="2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0"/>
    <x v="1"/>
    <x v="1"/>
    <x v="4"/>
    <d v="2025-12-17T16:54:57"/>
    <n v="243"/>
    <n v="112"/>
    <n v="13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0"/>
    <x v="1"/>
    <x v="1"/>
    <x v="5"/>
    <d v="2025-12-17T16:54:57"/>
    <n v="26"/>
    <n v="10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1"/>
    <x v="2"/>
    <x v="1"/>
    <x v="6"/>
    <d v="2025-12-17T16:55:00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1"/>
    <x v="2"/>
    <x v="1"/>
    <x v="7"/>
    <d v="2025-12-17T16:55:00"/>
    <n v="6"/>
    <m/>
    <m/>
    <m/>
    <m/>
    <m/>
    <n v="4"/>
    <n v="2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1"/>
    <x v="2"/>
    <x v="1"/>
    <x v="0"/>
    <d v="2025-12-17T16:55:00"/>
    <n v="1"/>
    <m/>
    <m/>
    <m/>
    <m/>
    <m/>
    <m/>
    <m/>
    <n v="0"/>
    <m/>
    <n v="0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1"/>
    <x v="2"/>
    <x v="1"/>
    <x v="1"/>
    <d v="2025-12-17T16:55:00"/>
    <n v="6"/>
    <n v="4"/>
    <n v="2"/>
    <m/>
    <m/>
    <m/>
    <m/>
    <n v="2"/>
    <n v="2"/>
    <n v="1"/>
    <n v="0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1"/>
    <x v="2"/>
    <x v="1"/>
    <x v="2"/>
    <d v="2025-12-17T16:55:00"/>
    <n v="85"/>
    <n v="8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1"/>
    <x v="2"/>
    <x v="1"/>
    <x v="3"/>
    <d v="2025-12-17T16:55:00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1"/>
    <x v="2"/>
    <x v="1"/>
    <x v="4"/>
    <d v="2025-12-17T16:55:00"/>
    <n v="85"/>
    <n v="43"/>
    <n v="4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1"/>
    <x v="2"/>
    <x v="1"/>
    <x v="5"/>
    <d v="2025-12-17T16:55:00"/>
    <n v="10"/>
    <n v="5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2"/>
    <x v="65"/>
    <x v="13"/>
    <x v="6"/>
    <d v="2025-12-17T16:55:03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2"/>
    <x v="65"/>
    <x v="13"/>
    <x v="7"/>
    <d v="2025-12-17T16:55:03"/>
    <n v="10"/>
    <m/>
    <m/>
    <m/>
    <m/>
    <m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2"/>
    <x v="65"/>
    <x v="13"/>
    <x v="0"/>
    <d v="2025-12-17T16:55:03"/>
    <n v="1"/>
    <m/>
    <m/>
    <m/>
    <m/>
    <m/>
    <m/>
    <m/>
    <m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2"/>
    <x v="65"/>
    <x v="13"/>
    <x v="13"/>
    <d v="2025-12-17T16:55:03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2"/>
    <x v="65"/>
    <x v="13"/>
    <x v="14"/>
    <d v="2025-12-17T16:55:03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2"/>
    <x v="65"/>
    <x v="13"/>
    <x v="1"/>
    <d v="2025-12-17T16:55:03"/>
    <n v="7"/>
    <n v="6"/>
    <n v="1"/>
    <m/>
    <m/>
    <m/>
    <n v="1"/>
    <m/>
    <n v="4"/>
    <n v="1"/>
    <n v="0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2"/>
    <x v="65"/>
    <x v="13"/>
    <x v="16"/>
    <d v="2025-12-17T16:55:03"/>
    <n v="1"/>
    <m/>
    <n v="1"/>
    <m/>
    <m/>
    <m/>
    <m/>
    <m/>
    <m/>
    <n v="1"/>
    <m/>
    <n v="0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2"/>
    <x v="65"/>
    <x v="13"/>
    <x v="2"/>
    <d v="2025-12-17T16:55:03"/>
    <n v="46"/>
    <n v="4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2"/>
    <x v="65"/>
    <x v="13"/>
    <x v="3"/>
    <d v="2025-12-17T16:55:03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2"/>
    <x v="65"/>
    <x v="13"/>
    <x v="4"/>
    <d v="2025-12-17T16:55:03"/>
    <n v="46"/>
    <n v="18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2"/>
    <x v="65"/>
    <x v="13"/>
    <x v="5"/>
    <d v="2025-12-17T16:55:03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3"/>
    <x v="66"/>
    <x v="13"/>
    <x v="18"/>
    <d v="2025-12-17T16:55:06"/>
    <n v="1"/>
    <n v="1"/>
    <m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3"/>
    <x v="66"/>
    <x v="13"/>
    <x v="6"/>
    <d v="2025-12-17T16:55:06"/>
    <n v="14"/>
    <m/>
    <m/>
    <m/>
    <n v="1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3"/>
    <x v="66"/>
    <x v="13"/>
    <x v="7"/>
    <d v="2025-12-17T16:55:06"/>
    <n v="36"/>
    <m/>
    <m/>
    <m/>
    <m/>
    <m/>
    <n v="10"/>
    <n v="2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3"/>
    <x v="66"/>
    <x v="13"/>
    <x v="0"/>
    <d v="2025-12-17T16:55:06"/>
    <n v="3"/>
    <m/>
    <m/>
    <m/>
    <m/>
    <m/>
    <m/>
    <m/>
    <n v="2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3"/>
    <x v="66"/>
    <x v="13"/>
    <x v="8"/>
    <d v="2025-12-17T16:55:06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3"/>
    <x v="66"/>
    <x v="13"/>
    <x v="1"/>
    <d v="2025-12-17T16:55:06"/>
    <n v="30"/>
    <n v="14"/>
    <n v="16"/>
    <m/>
    <m/>
    <n v="2"/>
    <n v="6"/>
    <n v="1"/>
    <n v="5"/>
    <n v="13"/>
    <n v="2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3"/>
    <x v="66"/>
    <x v="13"/>
    <x v="9"/>
    <d v="2025-12-17T16:55:06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3"/>
    <x v="66"/>
    <x v="13"/>
    <x v="2"/>
    <d v="2025-12-17T16:55:06"/>
    <n v="113"/>
    <n v="1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3"/>
    <x v="66"/>
    <x v="13"/>
    <x v="3"/>
    <d v="2025-12-17T16:55:06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3"/>
    <x v="66"/>
    <x v="13"/>
    <x v="4"/>
    <d v="2025-12-17T16:55:06"/>
    <n v="113"/>
    <n v="54"/>
    <n v="5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3"/>
    <x v="66"/>
    <x v="13"/>
    <x v="5"/>
    <d v="2025-12-17T16:55:06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4"/>
    <x v="67"/>
    <x v="13"/>
    <x v="7"/>
    <d v="2025-12-17T16:55:08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4"/>
    <x v="67"/>
    <x v="13"/>
    <x v="0"/>
    <d v="2025-12-17T16:55:08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4"/>
    <x v="67"/>
    <x v="13"/>
    <x v="8"/>
    <d v="2025-12-17T16:55:08"/>
    <n v="0.8"/>
    <m/>
    <m/>
    <n v="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4"/>
    <x v="67"/>
    <x v="13"/>
    <x v="1"/>
    <d v="2025-12-17T16:55:08"/>
    <n v="5"/>
    <n v="2"/>
    <n v="3"/>
    <m/>
    <m/>
    <n v="1"/>
    <m/>
    <m/>
    <n v="1"/>
    <n v="2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4"/>
    <x v="67"/>
    <x v="13"/>
    <x v="2"/>
    <d v="2025-12-17T16:55:08"/>
    <n v="48"/>
    <n v="4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4"/>
    <x v="67"/>
    <x v="13"/>
    <x v="3"/>
    <d v="2025-12-17T16:55:08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4"/>
    <x v="67"/>
    <x v="13"/>
    <x v="4"/>
    <d v="2025-12-17T16:55:08"/>
    <n v="48"/>
    <n v="28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4"/>
    <x v="67"/>
    <x v="13"/>
    <x v="5"/>
    <d v="2025-12-17T16:55:08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5"/>
    <x v="68"/>
    <x v="13"/>
    <x v="18"/>
    <d v="2025-12-17T16:55:11"/>
    <n v="6"/>
    <n v="1"/>
    <n v="5"/>
    <m/>
    <m/>
    <m/>
    <n v="1"/>
    <n v="1"/>
    <n v="3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5"/>
    <x v="68"/>
    <x v="13"/>
    <x v="6"/>
    <d v="2025-12-17T16:55:11"/>
    <n v="14"/>
    <m/>
    <m/>
    <m/>
    <n v="4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5"/>
    <x v="68"/>
    <x v="13"/>
    <x v="7"/>
    <d v="2025-12-17T16:55:11"/>
    <n v="34"/>
    <m/>
    <m/>
    <m/>
    <m/>
    <m/>
    <n v="28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5"/>
    <x v="68"/>
    <x v="13"/>
    <x v="0"/>
    <d v="2025-12-17T16:55:11"/>
    <n v="6"/>
    <m/>
    <m/>
    <m/>
    <m/>
    <m/>
    <m/>
    <m/>
    <n v="6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5"/>
    <x v="68"/>
    <x v="13"/>
    <x v="8"/>
    <d v="2025-12-17T16:55:11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5"/>
    <x v="68"/>
    <x v="13"/>
    <x v="1"/>
    <d v="2025-12-17T16:55:11"/>
    <n v="31"/>
    <n v="13"/>
    <n v="18"/>
    <m/>
    <m/>
    <n v="1"/>
    <n v="2"/>
    <n v="5"/>
    <n v="14"/>
    <n v="3"/>
    <n v="6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5"/>
    <x v="68"/>
    <x v="13"/>
    <x v="25"/>
    <d v="2025-12-17T16:55:11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5"/>
    <x v="68"/>
    <x v="13"/>
    <x v="9"/>
    <d v="2025-12-17T16:55:11"/>
    <n v="8"/>
    <m/>
    <m/>
    <m/>
    <m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5"/>
    <x v="68"/>
    <x v="13"/>
    <x v="2"/>
    <d v="2025-12-17T16:55:11"/>
    <n v="76"/>
    <n v="7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5"/>
    <x v="68"/>
    <x v="13"/>
    <x v="3"/>
    <d v="2025-12-17T16:55:11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5"/>
    <x v="68"/>
    <x v="13"/>
    <x v="4"/>
    <d v="2025-12-17T16:55:11"/>
    <n v="76"/>
    <n v="41"/>
    <n v="3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5"/>
    <x v="68"/>
    <x v="13"/>
    <x v="5"/>
    <d v="2025-12-17T16:55:11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5"/>
    <x v="68"/>
    <x v="13"/>
    <x v="26"/>
    <d v="2025-12-17T16:55:11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5"/>
    <x v="68"/>
    <x v="13"/>
    <x v="31"/>
    <d v="2025-12-17T16:55:11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6"/>
    <x v="69"/>
    <x v="13"/>
    <x v="6"/>
    <d v="2025-12-17T16:55:14"/>
    <n v="12"/>
    <m/>
    <m/>
    <m/>
    <n v="6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6"/>
    <x v="69"/>
    <x v="13"/>
    <x v="7"/>
    <d v="2025-12-17T16:55:14"/>
    <n v="22"/>
    <m/>
    <m/>
    <m/>
    <m/>
    <m/>
    <n v="1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6"/>
    <x v="69"/>
    <x v="13"/>
    <x v="0"/>
    <d v="2025-12-17T16:55:14"/>
    <n v="2"/>
    <m/>
    <m/>
    <m/>
    <m/>
    <m/>
    <m/>
    <m/>
    <n v="1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6"/>
    <x v="69"/>
    <x v="13"/>
    <x v="8"/>
    <d v="2025-12-17T16:55:14"/>
    <n v="6.4"/>
    <m/>
    <m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6"/>
    <x v="69"/>
    <x v="13"/>
    <x v="13"/>
    <d v="2025-12-17T16:55:14"/>
    <n v="6"/>
    <m/>
    <m/>
    <m/>
    <m/>
    <n v="2"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6"/>
    <x v="69"/>
    <x v="13"/>
    <x v="14"/>
    <d v="2025-12-17T16:55:14"/>
    <n v="6"/>
    <m/>
    <m/>
    <m/>
    <m/>
    <n v="2"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6"/>
    <x v="69"/>
    <x v="13"/>
    <x v="10"/>
    <d v="2025-12-17T16:55:14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6"/>
    <x v="69"/>
    <x v="13"/>
    <x v="1"/>
    <d v="2025-12-17T16:55:14"/>
    <n v="21"/>
    <n v="9"/>
    <n v="12"/>
    <m/>
    <m/>
    <n v="2"/>
    <n v="3"/>
    <n v="3"/>
    <n v="8"/>
    <n v="3"/>
    <n v="1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6"/>
    <x v="69"/>
    <x v="13"/>
    <x v="16"/>
    <d v="2025-12-17T16:55:14"/>
    <n v="3"/>
    <n v="2"/>
    <n v="1"/>
    <m/>
    <m/>
    <m/>
    <m/>
    <n v="1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6"/>
    <x v="69"/>
    <x v="13"/>
    <x v="23"/>
    <d v="2025-12-17T16:55:14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6"/>
    <x v="69"/>
    <x v="13"/>
    <x v="2"/>
    <d v="2025-12-17T16:55:14"/>
    <n v="42"/>
    <n v="4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6"/>
    <x v="69"/>
    <x v="13"/>
    <x v="3"/>
    <d v="2025-12-17T16:55:14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6"/>
    <x v="69"/>
    <x v="13"/>
    <x v="4"/>
    <d v="2025-12-17T16:55:14"/>
    <n v="42"/>
    <n v="29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6"/>
    <x v="69"/>
    <x v="13"/>
    <x v="5"/>
    <d v="2025-12-17T16:55:14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7"/>
    <x v="71"/>
    <x v="13"/>
    <x v="6"/>
    <d v="2025-12-17T16:55:17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7"/>
    <x v="71"/>
    <x v="13"/>
    <x v="7"/>
    <d v="2025-12-17T16:55:17"/>
    <n v="14"/>
    <m/>
    <m/>
    <m/>
    <m/>
    <m/>
    <n v="6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7"/>
    <x v="71"/>
    <x v="13"/>
    <x v="1"/>
    <d v="2025-12-17T16:55:17"/>
    <n v="8"/>
    <n v="3"/>
    <n v="5"/>
    <m/>
    <m/>
    <m/>
    <m/>
    <n v="1"/>
    <n v="3"/>
    <n v="4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7"/>
    <x v="71"/>
    <x v="13"/>
    <x v="2"/>
    <d v="2025-12-17T16:55:17"/>
    <n v="66"/>
    <n v="6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7"/>
    <x v="71"/>
    <x v="13"/>
    <x v="3"/>
    <d v="2025-12-17T16:55:17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7"/>
    <x v="71"/>
    <x v="13"/>
    <x v="4"/>
    <d v="2025-12-17T16:55:17"/>
    <n v="66"/>
    <n v="38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7"/>
    <x v="71"/>
    <x v="13"/>
    <x v="5"/>
    <d v="2025-12-17T16:55:17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8"/>
    <x v="72"/>
    <x v="13"/>
    <x v="6"/>
    <d v="2025-12-17T16:55:20"/>
    <n v="26"/>
    <m/>
    <m/>
    <m/>
    <n v="12"/>
    <n v="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8"/>
    <x v="72"/>
    <x v="13"/>
    <x v="7"/>
    <d v="2025-12-17T16:55:20"/>
    <n v="71"/>
    <m/>
    <m/>
    <m/>
    <m/>
    <m/>
    <n v="26"/>
    <n v="4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8"/>
    <x v="72"/>
    <x v="13"/>
    <x v="0"/>
    <d v="2025-12-17T16:55:20"/>
    <n v="5"/>
    <m/>
    <m/>
    <m/>
    <m/>
    <m/>
    <m/>
    <m/>
    <n v="2"/>
    <m/>
    <m/>
    <n v="1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8"/>
    <x v="72"/>
    <x v="13"/>
    <x v="8"/>
    <d v="2025-12-17T16:55:20"/>
    <n v="4.8"/>
    <m/>
    <n v="1.6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8"/>
    <x v="72"/>
    <x v="13"/>
    <x v="1"/>
    <d v="2025-12-17T16:55:20"/>
    <n v="56"/>
    <n v="27"/>
    <n v="29"/>
    <m/>
    <n v="1"/>
    <n v="1"/>
    <n v="6"/>
    <n v="7"/>
    <n v="13"/>
    <n v="23"/>
    <n v="2"/>
    <m/>
    <m/>
    <n v="1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8"/>
    <x v="72"/>
    <x v="13"/>
    <x v="2"/>
    <d v="2025-12-17T16:55:20"/>
    <n v="197"/>
    <n v="19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8"/>
    <x v="72"/>
    <x v="13"/>
    <x v="3"/>
    <d v="2025-12-17T16:55:20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8"/>
    <x v="72"/>
    <x v="13"/>
    <x v="4"/>
    <d v="2025-12-17T16:55:20"/>
    <n v="197"/>
    <n v="95"/>
    <n v="10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8"/>
    <x v="72"/>
    <x v="13"/>
    <x v="5"/>
    <d v="2025-12-17T16:55:20"/>
    <n v="7"/>
    <n v="2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9"/>
    <x v="73"/>
    <x v="12"/>
    <x v="7"/>
    <d v="2025-12-17T16:55:22"/>
    <n v="8"/>
    <m/>
    <m/>
    <m/>
    <m/>
    <m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9"/>
    <x v="73"/>
    <x v="12"/>
    <x v="8"/>
    <d v="2025-12-17T16:55:22"/>
    <n v="1.6"/>
    <m/>
    <m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9"/>
    <x v="73"/>
    <x v="12"/>
    <x v="1"/>
    <d v="2025-12-17T16:55:22"/>
    <n v="5"/>
    <n v="3"/>
    <n v="2"/>
    <m/>
    <m/>
    <n v="1"/>
    <m/>
    <m/>
    <n v="1"/>
    <n v="3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9"/>
    <x v="73"/>
    <x v="12"/>
    <x v="2"/>
    <d v="2025-12-17T16:55:22"/>
    <n v="75"/>
    <n v="7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9"/>
    <x v="73"/>
    <x v="12"/>
    <x v="32"/>
    <d v="2025-12-17T16:55:22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9"/>
    <x v="73"/>
    <x v="12"/>
    <x v="4"/>
    <d v="2025-12-17T16:55:22"/>
    <n v="75"/>
    <n v="40"/>
    <n v="3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59"/>
    <x v="73"/>
    <x v="12"/>
    <x v="33"/>
    <d v="2025-12-17T16:55:22"/>
    <n v="4"/>
    <m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0"/>
    <x v="76"/>
    <x v="12"/>
    <x v="6"/>
    <d v="2025-12-17T16:55:25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0"/>
    <x v="76"/>
    <x v="12"/>
    <x v="7"/>
    <d v="2025-12-17T16:55:25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0"/>
    <x v="76"/>
    <x v="12"/>
    <x v="0"/>
    <d v="2025-12-17T16:55:25"/>
    <n v="7"/>
    <m/>
    <m/>
    <m/>
    <m/>
    <m/>
    <m/>
    <m/>
    <n v="4"/>
    <m/>
    <m/>
    <n v="2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0"/>
    <x v="76"/>
    <x v="12"/>
    <x v="8"/>
    <d v="2025-12-17T16:55:25"/>
    <n v="10.4"/>
    <n v="2.4"/>
    <n v="4"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0"/>
    <x v="76"/>
    <x v="12"/>
    <x v="13"/>
    <d v="2025-12-17T16:55:25"/>
    <n v="4"/>
    <m/>
    <m/>
    <m/>
    <m/>
    <n v="2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0"/>
    <x v="76"/>
    <x v="12"/>
    <x v="14"/>
    <d v="2025-12-17T16:55:25"/>
    <n v="4"/>
    <m/>
    <m/>
    <m/>
    <m/>
    <n v="2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0"/>
    <x v="76"/>
    <x v="12"/>
    <x v="1"/>
    <d v="2025-12-17T16:55:25"/>
    <n v="14"/>
    <n v="3"/>
    <n v="11"/>
    <n v="1"/>
    <n v="1"/>
    <n v="2"/>
    <m/>
    <n v="1"/>
    <n v="2"/>
    <m/>
    <n v="4"/>
    <m/>
    <m/>
    <n v="2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0"/>
    <x v="76"/>
    <x v="12"/>
    <x v="16"/>
    <d v="2025-12-17T16:55:25"/>
    <n v="2"/>
    <n v="0"/>
    <n v="2"/>
    <m/>
    <m/>
    <m/>
    <m/>
    <n v="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0"/>
    <x v="76"/>
    <x v="12"/>
    <x v="2"/>
    <d v="2025-12-17T16:55:25"/>
    <n v="156"/>
    <n v="15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0"/>
    <x v="76"/>
    <x v="12"/>
    <x v="3"/>
    <d v="2025-12-17T16:55:25"/>
    <n v="23"/>
    <n v="2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0"/>
    <x v="76"/>
    <x v="12"/>
    <x v="4"/>
    <d v="2025-12-17T16:55:25"/>
    <n v="156"/>
    <n v="65"/>
    <n v="9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0"/>
    <x v="76"/>
    <x v="12"/>
    <x v="5"/>
    <d v="2025-12-17T16:55:25"/>
    <n v="23"/>
    <n v="10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1"/>
    <x v="77"/>
    <x v="12"/>
    <x v="6"/>
    <d v="2025-12-17T16:55:28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1"/>
    <x v="77"/>
    <x v="12"/>
    <x v="7"/>
    <d v="2025-12-17T16:55:28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1"/>
    <x v="77"/>
    <x v="12"/>
    <x v="0"/>
    <d v="2025-12-17T16:55:28"/>
    <n v="1"/>
    <m/>
    <m/>
    <m/>
    <m/>
    <m/>
    <m/>
    <m/>
    <n v="0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1"/>
    <x v="77"/>
    <x v="12"/>
    <x v="1"/>
    <d v="2025-12-17T16:55:28"/>
    <n v="4"/>
    <m/>
    <n v="4"/>
    <m/>
    <m/>
    <m/>
    <n v="1"/>
    <m/>
    <n v="1"/>
    <n v="1"/>
    <n v="0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1"/>
    <x v="77"/>
    <x v="12"/>
    <x v="2"/>
    <d v="2025-12-17T16:55:28"/>
    <n v="42"/>
    <n v="4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1"/>
    <x v="77"/>
    <x v="12"/>
    <x v="3"/>
    <d v="2025-12-17T16:55:28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1"/>
    <x v="77"/>
    <x v="12"/>
    <x v="4"/>
    <d v="2025-12-17T16:55:28"/>
    <n v="42"/>
    <n v="16"/>
    <n v="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1"/>
    <x v="77"/>
    <x v="12"/>
    <x v="5"/>
    <d v="2025-12-17T16:55:28"/>
    <n v="5"/>
    <n v="4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2"/>
    <x v="82"/>
    <x v="12"/>
    <x v="7"/>
    <d v="2025-12-17T16:55:31"/>
    <n v="14"/>
    <m/>
    <m/>
    <m/>
    <m/>
    <m/>
    <n v="2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2"/>
    <x v="82"/>
    <x v="12"/>
    <x v="0"/>
    <d v="2025-12-17T16:55:31"/>
    <n v="1"/>
    <m/>
    <m/>
    <m/>
    <m/>
    <m/>
    <m/>
    <m/>
    <m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2"/>
    <x v="82"/>
    <x v="12"/>
    <x v="8"/>
    <d v="2025-12-17T16:55:31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2"/>
    <x v="82"/>
    <x v="12"/>
    <x v="1"/>
    <d v="2025-12-17T16:55:31"/>
    <n v="9"/>
    <n v="3"/>
    <n v="6"/>
    <m/>
    <m/>
    <n v="1"/>
    <m/>
    <m/>
    <n v="1"/>
    <n v="6"/>
    <n v="0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2"/>
    <x v="82"/>
    <x v="12"/>
    <x v="2"/>
    <d v="2025-12-17T16:55:31"/>
    <n v="63"/>
    <n v="6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2"/>
    <x v="82"/>
    <x v="12"/>
    <x v="3"/>
    <d v="2025-12-17T16:55:31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2"/>
    <x v="82"/>
    <x v="12"/>
    <x v="4"/>
    <d v="2025-12-17T16:55:31"/>
    <n v="63"/>
    <n v="27"/>
    <n v="3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2"/>
    <x v="82"/>
    <x v="12"/>
    <x v="5"/>
    <d v="2025-12-17T16:55:31"/>
    <n v="6"/>
    <m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3"/>
    <x v="83"/>
    <x v="12"/>
    <x v="7"/>
    <d v="2025-12-17T16:55:34"/>
    <n v="12"/>
    <m/>
    <m/>
    <m/>
    <m/>
    <m/>
    <m/>
    <n v="10"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3"/>
    <x v="83"/>
    <x v="12"/>
    <x v="0"/>
    <d v="2025-12-17T16:55:34"/>
    <n v="2"/>
    <m/>
    <m/>
    <m/>
    <m/>
    <m/>
    <m/>
    <m/>
    <n v="0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3"/>
    <x v="83"/>
    <x v="12"/>
    <x v="13"/>
    <d v="2025-12-17T16:55:34"/>
    <n v="6"/>
    <m/>
    <m/>
    <m/>
    <m/>
    <m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3"/>
    <x v="83"/>
    <x v="12"/>
    <x v="14"/>
    <d v="2025-12-17T16:55:34"/>
    <n v="6"/>
    <m/>
    <m/>
    <m/>
    <m/>
    <m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3"/>
    <x v="83"/>
    <x v="12"/>
    <x v="1"/>
    <d v="2025-12-17T16:55:34"/>
    <n v="7"/>
    <n v="2"/>
    <n v="5"/>
    <m/>
    <m/>
    <m/>
    <m/>
    <m/>
    <m/>
    <n v="5"/>
    <n v="0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3"/>
    <x v="83"/>
    <x v="12"/>
    <x v="16"/>
    <d v="2025-12-17T16:55:34"/>
    <n v="3"/>
    <n v="2"/>
    <n v="1"/>
    <m/>
    <m/>
    <m/>
    <m/>
    <m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3"/>
    <x v="83"/>
    <x v="12"/>
    <x v="2"/>
    <d v="2025-12-17T16:55:34"/>
    <n v="131"/>
    <n v="13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3"/>
    <x v="83"/>
    <x v="12"/>
    <x v="3"/>
    <d v="2025-12-17T16:55:34"/>
    <n v="18"/>
    <n v="1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3"/>
    <x v="83"/>
    <x v="12"/>
    <x v="4"/>
    <d v="2025-12-17T16:55:34"/>
    <n v="131"/>
    <n v="50"/>
    <n v="8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3"/>
    <x v="83"/>
    <x v="12"/>
    <x v="5"/>
    <d v="2025-12-17T16:55:34"/>
    <n v="18"/>
    <n v="7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4"/>
    <x v="84"/>
    <x v="12"/>
    <x v="6"/>
    <d v="2025-12-17T16:55:37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4"/>
    <x v="84"/>
    <x v="12"/>
    <x v="7"/>
    <d v="2025-12-17T16:55:37"/>
    <n v="6"/>
    <m/>
    <m/>
    <m/>
    <m/>
    <m/>
    <m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4"/>
    <x v="84"/>
    <x v="12"/>
    <x v="0"/>
    <d v="2025-12-17T16:55:37"/>
    <n v="2"/>
    <m/>
    <m/>
    <m/>
    <m/>
    <m/>
    <m/>
    <m/>
    <n v="0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4"/>
    <x v="84"/>
    <x v="12"/>
    <x v="8"/>
    <d v="2025-12-17T16:55:37"/>
    <n v="1.6"/>
    <m/>
    <m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4"/>
    <x v="84"/>
    <x v="12"/>
    <x v="1"/>
    <d v="2025-12-17T16:55:37"/>
    <n v="8"/>
    <n v="6"/>
    <n v="2"/>
    <m/>
    <m/>
    <n v="1"/>
    <n v="2"/>
    <n v="1"/>
    <m/>
    <n v="3"/>
    <n v="0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4"/>
    <x v="84"/>
    <x v="12"/>
    <x v="2"/>
    <d v="2025-12-17T16:55:37"/>
    <n v="64"/>
    <n v="6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4"/>
    <x v="84"/>
    <x v="12"/>
    <x v="3"/>
    <d v="2025-12-17T16:55:37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4"/>
    <x v="84"/>
    <x v="12"/>
    <x v="4"/>
    <d v="2025-12-17T16:55:37"/>
    <n v="64"/>
    <n v="29"/>
    <n v="3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4"/>
    <x v="84"/>
    <x v="12"/>
    <x v="5"/>
    <d v="2025-12-17T16:55:37"/>
    <n v="8"/>
    <n v="4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4"/>
    <x v="84"/>
    <x v="12"/>
    <x v="26"/>
    <d v="2025-12-17T16:55:37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5"/>
    <x v="85"/>
    <x v="12"/>
    <x v="7"/>
    <d v="2025-12-17T16:55:39"/>
    <n v="6"/>
    <m/>
    <m/>
    <m/>
    <m/>
    <m/>
    <m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5"/>
    <x v="85"/>
    <x v="12"/>
    <x v="0"/>
    <d v="2025-12-17T16:55:39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5"/>
    <x v="85"/>
    <x v="12"/>
    <x v="10"/>
    <d v="2025-12-17T16:55:39"/>
    <n v="2.4"/>
    <m/>
    <m/>
    <m/>
    <n v="2.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5"/>
    <x v="85"/>
    <x v="12"/>
    <x v="1"/>
    <d v="2025-12-17T16:55:39"/>
    <n v="4"/>
    <n v="2"/>
    <n v="2"/>
    <m/>
    <m/>
    <m/>
    <m/>
    <m/>
    <m/>
    <n v="3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5"/>
    <x v="85"/>
    <x v="12"/>
    <x v="23"/>
    <d v="2025-12-17T16:55:39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5"/>
    <x v="85"/>
    <x v="12"/>
    <x v="2"/>
    <d v="2025-12-17T16:55:39"/>
    <n v="82"/>
    <n v="8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5"/>
    <x v="85"/>
    <x v="12"/>
    <x v="3"/>
    <d v="2025-12-17T16:55:39"/>
    <n v="24"/>
    <n v="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5"/>
    <x v="85"/>
    <x v="12"/>
    <x v="4"/>
    <d v="2025-12-17T16:55:39"/>
    <n v="82"/>
    <n v="40"/>
    <n v="4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5"/>
    <x v="85"/>
    <x v="12"/>
    <x v="5"/>
    <d v="2025-12-17T16:55:39"/>
    <n v="24"/>
    <n v="11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6"/>
    <x v="86"/>
    <x v="12"/>
    <x v="6"/>
    <d v="2025-12-17T16:55:42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6"/>
    <x v="86"/>
    <x v="12"/>
    <x v="7"/>
    <d v="2025-12-17T16:55:42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6"/>
    <x v="86"/>
    <x v="12"/>
    <x v="1"/>
    <d v="2025-12-17T16:55:42"/>
    <n v="2"/>
    <n v="2"/>
    <m/>
    <m/>
    <m/>
    <m/>
    <m/>
    <n v="1"/>
    <m/>
    <n v="1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6"/>
    <x v="86"/>
    <x v="12"/>
    <x v="2"/>
    <d v="2025-12-17T16:55:42"/>
    <n v="37"/>
    <n v="3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6"/>
    <x v="86"/>
    <x v="12"/>
    <x v="3"/>
    <d v="2025-12-17T16:55:42"/>
    <n v="17"/>
    <n v="1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6"/>
    <x v="86"/>
    <x v="12"/>
    <x v="4"/>
    <d v="2025-12-17T16:55:42"/>
    <n v="37"/>
    <n v="17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6"/>
    <x v="86"/>
    <x v="12"/>
    <x v="5"/>
    <d v="2025-12-17T16:55:42"/>
    <n v="17"/>
    <n v="10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7"/>
    <x v="87"/>
    <x v="14"/>
    <x v="6"/>
    <d v="2025-12-17T16:55:45"/>
    <n v="14"/>
    <m/>
    <m/>
    <m/>
    <n v="8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7"/>
    <x v="87"/>
    <x v="14"/>
    <x v="7"/>
    <d v="2025-12-17T16:55:45"/>
    <n v="42"/>
    <m/>
    <m/>
    <m/>
    <m/>
    <m/>
    <n v="16"/>
    <n v="2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7"/>
    <x v="87"/>
    <x v="14"/>
    <x v="0"/>
    <d v="2025-12-17T16:55:45"/>
    <n v="3"/>
    <m/>
    <m/>
    <m/>
    <m/>
    <m/>
    <m/>
    <m/>
    <m/>
    <m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7"/>
    <x v="87"/>
    <x v="14"/>
    <x v="8"/>
    <d v="2025-12-17T16:55:45"/>
    <n v="4.8"/>
    <m/>
    <n v="2.4"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7"/>
    <x v="87"/>
    <x v="14"/>
    <x v="1"/>
    <d v="2025-12-17T16:55:45"/>
    <n v="32"/>
    <n v="18"/>
    <n v="14"/>
    <m/>
    <n v="1"/>
    <n v="1"/>
    <n v="4"/>
    <n v="3"/>
    <n v="8"/>
    <n v="13"/>
    <n v="0"/>
    <m/>
    <n v="1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7"/>
    <x v="87"/>
    <x v="14"/>
    <x v="2"/>
    <d v="2025-12-17T16:55:45"/>
    <n v="40"/>
    <n v="4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7"/>
    <x v="87"/>
    <x v="14"/>
    <x v="3"/>
    <d v="2025-12-17T16:55:45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7"/>
    <x v="87"/>
    <x v="14"/>
    <x v="4"/>
    <d v="2025-12-17T16:55:45"/>
    <n v="40"/>
    <n v="16"/>
    <n v="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7"/>
    <x v="87"/>
    <x v="14"/>
    <x v="5"/>
    <d v="2025-12-17T16:55:45"/>
    <n v="7"/>
    <n v="4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8"/>
    <x v="88"/>
    <x v="14"/>
    <x v="6"/>
    <d v="2025-12-17T16:55:48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8"/>
    <x v="88"/>
    <x v="14"/>
    <x v="7"/>
    <d v="2025-12-17T16:55:48"/>
    <n v="16"/>
    <m/>
    <m/>
    <m/>
    <m/>
    <m/>
    <n v="6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8"/>
    <x v="88"/>
    <x v="14"/>
    <x v="0"/>
    <d v="2025-12-17T16:55:48"/>
    <n v="3"/>
    <m/>
    <m/>
    <m/>
    <m/>
    <m/>
    <m/>
    <m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8"/>
    <x v="88"/>
    <x v="14"/>
    <x v="8"/>
    <d v="2025-12-17T16:55:48"/>
    <n v="5.6"/>
    <m/>
    <m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8"/>
    <x v="88"/>
    <x v="14"/>
    <x v="20"/>
    <d v="2025-12-17T16:55:48"/>
    <n v="4.8"/>
    <n v="4.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8"/>
    <x v="88"/>
    <x v="14"/>
    <x v="1"/>
    <d v="2025-12-17T16:55:48"/>
    <n v="15"/>
    <n v="6"/>
    <n v="9"/>
    <m/>
    <m/>
    <n v="2"/>
    <m/>
    <n v="2"/>
    <n v="3"/>
    <n v="5"/>
    <n v="3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8"/>
    <x v="88"/>
    <x v="14"/>
    <x v="24"/>
    <d v="2025-12-17T16:55:48"/>
    <n v="1"/>
    <m/>
    <n v="1"/>
    <n v="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8"/>
    <x v="88"/>
    <x v="14"/>
    <x v="2"/>
    <d v="2025-12-17T16:55:48"/>
    <n v="40"/>
    <n v="4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8"/>
    <x v="88"/>
    <x v="14"/>
    <x v="3"/>
    <d v="2025-12-17T16:55:48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8"/>
    <x v="88"/>
    <x v="14"/>
    <x v="4"/>
    <d v="2025-12-17T16:55:48"/>
    <n v="40"/>
    <n v="20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8"/>
    <x v="88"/>
    <x v="14"/>
    <x v="5"/>
    <d v="2025-12-17T16:55:48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9"/>
    <x v="89"/>
    <x v="14"/>
    <x v="18"/>
    <d v="2025-12-17T16:55:51"/>
    <n v="1"/>
    <n v="1"/>
    <m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9"/>
    <x v="89"/>
    <x v="14"/>
    <x v="6"/>
    <d v="2025-12-17T16:55:51"/>
    <n v="22"/>
    <m/>
    <m/>
    <m/>
    <n v="8"/>
    <n v="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9"/>
    <x v="89"/>
    <x v="14"/>
    <x v="7"/>
    <d v="2025-12-17T16:55:51"/>
    <n v="38"/>
    <m/>
    <m/>
    <m/>
    <m/>
    <m/>
    <n v="18"/>
    <n v="2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9"/>
    <x v="89"/>
    <x v="14"/>
    <x v="0"/>
    <d v="2025-12-17T16:55:51"/>
    <n v="4"/>
    <m/>
    <m/>
    <m/>
    <m/>
    <m/>
    <m/>
    <m/>
    <n v="2"/>
    <m/>
    <m/>
    <n v="1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9"/>
    <x v="89"/>
    <x v="14"/>
    <x v="8"/>
    <d v="2025-12-17T16:55:51"/>
    <n v="4"/>
    <m/>
    <n v="0.8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9"/>
    <x v="89"/>
    <x v="14"/>
    <x v="1"/>
    <d v="2025-12-17T16:55:51"/>
    <n v="36"/>
    <n v="14"/>
    <n v="22"/>
    <m/>
    <n v="1"/>
    <n v="1"/>
    <n v="4"/>
    <n v="7"/>
    <n v="9"/>
    <n v="10"/>
    <n v="2"/>
    <m/>
    <n v="0"/>
    <n v="1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9"/>
    <x v="89"/>
    <x v="14"/>
    <x v="9"/>
    <d v="2025-12-17T16:55:51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9"/>
    <x v="89"/>
    <x v="14"/>
    <x v="2"/>
    <d v="2025-12-17T16:55:51"/>
    <n v="76"/>
    <n v="7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9"/>
    <x v="89"/>
    <x v="14"/>
    <x v="3"/>
    <d v="2025-12-17T16:55:51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9"/>
    <x v="89"/>
    <x v="14"/>
    <x v="4"/>
    <d v="2025-12-17T16:55:51"/>
    <n v="76"/>
    <n v="30"/>
    <n v="4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69"/>
    <x v="89"/>
    <x v="14"/>
    <x v="5"/>
    <d v="2025-12-17T16:55:51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0"/>
    <x v="90"/>
    <x v="14"/>
    <x v="7"/>
    <d v="2025-12-17T16:55:54"/>
    <n v="2"/>
    <m/>
    <m/>
    <m/>
    <m/>
    <m/>
    <n v="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0"/>
    <x v="90"/>
    <x v="14"/>
    <x v="1"/>
    <d v="2025-12-17T16:55:54"/>
    <n v="1"/>
    <n v="0"/>
    <n v="1"/>
    <m/>
    <m/>
    <m/>
    <m/>
    <m/>
    <m/>
    <n v="1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0"/>
    <x v="90"/>
    <x v="14"/>
    <x v="2"/>
    <d v="2025-12-17T16:55:54"/>
    <n v="16"/>
    <n v="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0"/>
    <x v="90"/>
    <x v="14"/>
    <x v="4"/>
    <d v="2025-12-17T16:55:54"/>
    <n v="16"/>
    <n v="8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1"/>
    <x v="91"/>
    <x v="14"/>
    <x v="6"/>
    <d v="2025-12-17T16:55:56"/>
    <n v="14"/>
    <m/>
    <m/>
    <m/>
    <n v="4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1"/>
    <x v="91"/>
    <x v="14"/>
    <x v="7"/>
    <d v="2025-12-17T16:55:56"/>
    <n v="44"/>
    <m/>
    <m/>
    <m/>
    <m/>
    <m/>
    <n v="16"/>
    <n v="26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1"/>
    <x v="91"/>
    <x v="14"/>
    <x v="0"/>
    <d v="2025-12-17T16:55:56"/>
    <n v="8"/>
    <m/>
    <m/>
    <m/>
    <m/>
    <m/>
    <m/>
    <m/>
    <n v="2"/>
    <m/>
    <n v="6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1"/>
    <x v="91"/>
    <x v="14"/>
    <x v="8"/>
    <d v="2025-12-17T16:55:56"/>
    <n v="3.2"/>
    <n v="0.8"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1"/>
    <x v="91"/>
    <x v="14"/>
    <x v="1"/>
    <d v="2025-12-17T16:55:56"/>
    <n v="37"/>
    <n v="17"/>
    <n v="20"/>
    <n v="1"/>
    <n v="0"/>
    <n v="1"/>
    <n v="2"/>
    <n v="5"/>
    <n v="8"/>
    <n v="13"/>
    <n v="4"/>
    <m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1"/>
    <x v="91"/>
    <x v="14"/>
    <x v="2"/>
    <d v="2025-12-17T16:55:56"/>
    <n v="84"/>
    <n v="8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1"/>
    <x v="91"/>
    <x v="14"/>
    <x v="3"/>
    <d v="2025-12-17T16:55:56"/>
    <n v="14"/>
    <n v="1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1"/>
    <x v="91"/>
    <x v="14"/>
    <x v="4"/>
    <d v="2025-12-17T16:55:56"/>
    <n v="84"/>
    <n v="39"/>
    <n v="4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1"/>
    <x v="91"/>
    <x v="14"/>
    <x v="5"/>
    <d v="2025-12-17T16:55:56"/>
    <n v="14"/>
    <n v="2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2"/>
    <x v="92"/>
    <x v="14"/>
    <x v="6"/>
    <d v="2025-12-17T16:55:59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2"/>
    <x v="92"/>
    <x v="14"/>
    <x v="7"/>
    <d v="2025-12-17T16:55:59"/>
    <n v="16"/>
    <m/>
    <m/>
    <m/>
    <m/>
    <m/>
    <n v="10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2"/>
    <x v="92"/>
    <x v="14"/>
    <x v="0"/>
    <d v="2025-12-17T16:55:59"/>
    <n v="2"/>
    <m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2"/>
    <x v="92"/>
    <x v="14"/>
    <x v="8"/>
    <d v="2025-12-17T16:55:59"/>
    <n v="0.8"/>
    <m/>
    <m/>
    <n v="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2"/>
    <x v="92"/>
    <x v="14"/>
    <x v="13"/>
    <d v="2025-12-17T16:55:59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2"/>
    <x v="92"/>
    <x v="14"/>
    <x v="14"/>
    <d v="2025-12-17T16:55:59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2"/>
    <x v="92"/>
    <x v="14"/>
    <x v="19"/>
    <d v="2025-12-17T16:55:59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2"/>
    <x v="92"/>
    <x v="14"/>
    <x v="1"/>
    <d v="2025-12-17T16:55:59"/>
    <n v="13"/>
    <n v="7"/>
    <n v="6"/>
    <m/>
    <m/>
    <n v="1"/>
    <n v="1"/>
    <n v="1"/>
    <n v="5"/>
    <n v="3"/>
    <n v="2"/>
    <m/>
    <m/>
    <m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2"/>
    <x v="92"/>
    <x v="14"/>
    <x v="16"/>
    <d v="2025-12-17T16:55:59"/>
    <n v="2"/>
    <n v="1"/>
    <n v="1"/>
    <m/>
    <m/>
    <m/>
    <m/>
    <m/>
    <m/>
    <n v="1"/>
    <m/>
    <n v="1"/>
    <m/>
    <m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2"/>
    <x v="92"/>
    <x v="14"/>
    <x v="2"/>
    <d v="2025-12-17T16:55:59"/>
    <n v="58"/>
    <n v="5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2"/>
    <x v="92"/>
    <x v="14"/>
    <x v="3"/>
    <d v="2025-12-17T16:55:59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2"/>
    <x v="92"/>
    <x v="14"/>
    <x v="4"/>
    <d v="2025-12-17T16:55:59"/>
    <n v="58"/>
    <n v="25"/>
    <n v="3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2"/>
    <x v="92"/>
    <x v="14"/>
    <x v="5"/>
    <d v="2025-12-17T16:55:59"/>
    <n v="4"/>
    <n v="3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3"/>
    <x v="93"/>
    <x v="14"/>
    <x v="6"/>
    <d v="2025-12-17T16:56:02"/>
    <n v="14"/>
    <m/>
    <m/>
    <m/>
    <n v="8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3"/>
    <x v="93"/>
    <x v="14"/>
    <x v="7"/>
    <d v="2025-12-17T16:56:02"/>
    <n v="38"/>
    <m/>
    <m/>
    <m/>
    <m/>
    <m/>
    <n v="16"/>
    <n v="2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3"/>
    <x v="93"/>
    <x v="14"/>
    <x v="0"/>
    <d v="2025-12-17T16:56:02"/>
    <n v="5"/>
    <m/>
    <m/>
    <m/>
    <m/>
    <m/>
    <m/>
    <m/>
    <n v="3"/>
    <m/>
    <n v="0"/>
    <n v="2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3"/>
    <x v="93"/>
    <x v="14"/>
    <x v="8"/>
    <d v="2025-12-17T16:56:02"/>
    <n v="18.399999999999999"/>
    <n v="0"/>
    <n v="1.6"/>
    <n v="16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3"/>
    <x v="93"/>
    <x v="14"/>
    <x v="20"/>
    <d v="2025-12-17T16:56:02"/>
    <n v="4.8"/>
    <n v="4.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3"/>
    <x v="93"/>
    <x v="14"/>
    <x v="10"/>
    <d v="2025-12-17T16:56:02"/>
    <n v="7.2"/>
    <m/>
    <n v="0"/>
    <n v="2.4"/>
    <m/>
    <n v="4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3"/>
    <x v="93"/>
    <x v="14"/>
    <x v="1"/>
    <d v="2025-12-17T16:56:02"/>
    <n v="38"/>
    <n v="13"/>
    <n v="25"/>
    <n v="0"/>
    <n v="1"/>
    <n v="6"/>
    <n v="4"/>
    <n v="3"/>
    <n v="8"/>
    <n v="11"/>
    <n v="3"/>
    <m/>
    <n v="0"/>
    <n v="2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3"/>
    <x v="93"/>
    <x v="14"/>
    <x v="24"/>
    <d v="2025-12-17T16:56:02"/>
    <n v="1"/>
    <n v="1"/>
    <n v="0"/>
    <n v="1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3"/>
    <x v="93"/>
    <x v="14"/>
    <x v="23"/>
    <d v="2025-12-17T16:56:02"/>
    <n v="2"/>
    <n v="1"/>
    <n v="1"/>
    <n v="0"/>
    <n v="0"/>
    <n v="1"/>
    <m/>
    <n v="1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3"/>
    <x v="93"/>
    <x v="14"/>
    <x v="2"/>
    <d v="2025-12-17T16:56:02"/>
    <n v="71"/>
    <n v="7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3"/>
    <x v="93"/>
    <x v="14"/>
    <x v="3"/>
    <d v="2025-12-17T16:56:02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3"/>
    <x v="93"/>
    <x v="14"/>
    <x v="4"/>
    <d v="2025-12-17T16:56:02"/>
    <n v="71"/>
    <n v="37"/>
    <n v="3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3"/>
    <x v="93"/>
    <x v="14"/>
    <x v="5"/>
    <d v="2025-12-17T16:56:02"/>
    <n v="6"/>
    <n v="2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4"/>
    <x v="104"/>
    <x v="14"/>
    <x v="6"/>
    <d v="2025-12-17T16:56:05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4"/>
    <x v="104"/>
    <x v="14"/>
    <x v="0"/>
    <d v="2025-12-17T16:56:05"/>
    <n v="4"/>
    <m/>
    <m/>
    <m/>
    <m/>
    <m/>
    <m/>
    <m/>
    <n v="4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4"/>
    <x v="104"/>
    <x v="14"/>
    <x v="8"/>
    <d v="2025-12-17T16:56:05"/>
    <n v="3.2"/>
    <m/>
    <n v="3.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4"/>
    <x v="104"/>
    <x v="14"/>
    <x v="1"/>
    <d v="2025-12-17T16:56:05"/>
    <n v="6"/>
    <n v="1"/>
    <n v="5"/>
    <m/>
    <n v="1"/>
    <m/>
    <m/>
    <n v="1"/>
    <m/>
    <m/>
    <n v="4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4"/>
    <x v="104"/>
    <x v="14"/>
    <x v="2"/>
    <d v="2025-12-17T16:56:05"/>
    <n v="21"/>
    <n v="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4"/>
    <x v="104"/>
    <x v="14"/>
    <x v="4"/>
    <d v="2025-12-17T16:56:05"/>
    <n v="21"/>
    <n v="9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5"/>
    <x v="99"/>
    <x v="16"/>
    <x v="6"/>
    <d v="2025-12-17T16:56:08"/>
    <n v="4"/>
    <m/>
    <m/>
    <m/>
    <n v="0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5"/>
    <x v="99"/>
    <x v="16"/>
    <x v="7"/>
    <d v="2025-12-17T16:56:08"/>
    <n v="22"/>
    <m/>
    <m/>
    <m/>
    <m/>
    <m/>
    <n v="12"/>
    <n v="10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5"/>
    <x v="99"/>
    <x v="16"/>
    <x v="0"/>
    <d v="2025-12-17T16:56:08"/>
    <n v="2"/>
    <m/>
    <m/>
    <m/>
    <m/>
    <m/>
    <m/>
    <m/>
    <n v="0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5"/>
    <x v="99"/>
    <x v="16"/>
    <x v="13"/>
    <d v="2025-12-17T16:56:08"/>
    <n v="4"/>
    <m/>
    <m/>
    <m/>
    <n v="0"/>
    <n v="0"/>
    <n v="4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5"/>
    <x v="99"/>
    <x v="16"/>
    <x v="14"/>
    <d v="2025-12-17T16:56:08"/>
    <n v="4"/>
    <m/>
    <n v="0"/>
    <n v="0"/>
    <n v="0"/>
    <n v="0"/>
    <n v="4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5"/>
    <x v="99"/>
    <x v="16"/>
    <x v="1"/>
    <d v="2025-12-17T16:56:08"/>
    <n v="14"/>
    <n v="4"/>
    <n v="10"/>
    <n v="0"/>
    <n v="0"/>
    <n v="0"/>
    <n v="0"/>
    <n v="2"/>
    <n v="6"/>
    <n v="5"/>
    <n v="0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5"/>
    <x v="99"/>
    <x v="16"/>
    <x v="16"/>
    <d v="2025-12-17T16:56:08"/>
    <n v="2"/>
    <m/>
    <n v="2"/>
    <n v="0"/>
    <n v="0"/>
    <n v="0"/>
    <n v="0"/>
    <n v="0"/>
    <n v="2"/>
    <m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5"/>
    <x v="99"/>
    <x v="16"/>
    <x v="2"/>
    <d v="2025-12-17T16:56:08"/>
    <n v="24"/>
    <n v="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5"/>
    <x v="99"/>
    <x v="16"/>
    <x v="4"/>
    <d v="2025-12-17T16:56:08"/>
    <n v="24"/>
    <n v="10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6"/>
    <x v="105"/>
    <x v="7"/>
    <x v="2"/>
    <d v="2025-12-17T16:56:10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6"/>
    <x v="105"/>
    <x v="7"/>
    <x v="4"/>
    <d v="2025-12-17T16:56:10"/>
    <n v="9"/>
    <n v="3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7"/>
    <x v="94"/>
    <x v="7"/>
    <x v="6"/>
    <d v="2025-12-17T16:56:13"/>
    <n v="12"/>
    <m/>
    <m/>
    <m/>
    <n v="6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7"/>
    <x v="94"/>
    <x v="7"/>
    <x v="7"/>
    <d v="2025-12-17T16:56:13"/>
    <n v="16"/>
    <m/>
    <m/>
    <m/>
    <m/>
    <m/>
    <n v="10"/>
    <n v="6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7"/>
    <x v="94"/>
    <x v="7"/>
    <x v="0"/>
    <d v="2025-12-17T16:56:13"/>
    <n v="1"/>
    <m/>
    <m/>
    <m/>
    <m/>
    <m/>
    <m/>
    <m/>
    <n v="0"/>
    <m/>
    <n v="0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7"/>
    <x v="94"/>
    <x v="7"/>
    <x v="13"/>
    <d v="2025-12-17T16:56:13"/>
    <n v="2"/>
    <m/>
    <m/>
    <m/>
    <n v="0"/>
    <n v="0"/>
    <n v="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7"/>
    <x v="94"/>
    <x v="7"/>
    <x v="14"/>
    <d v="2025-12-17T16:56:13"/>
    <n v="2"/>
    <m/>
    <n v="0"/>
    <n v="0"/>
    <n v="0"/>
    <n v="0"/>
    <n v="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7"/>
    <x v="94"/>
    <x v="7"/>
    <x v="1"/>
    <d v="2025-12-17T16:56:13"/>
    <n v="15"/>
    <n v="7"/>
    <n v="8"/>
    <n v="0"/>
    <n v="0"/>
    <n v="0"/>
    <n v="3"/>
    <n v="3"/>
    <n v="5"/>
    <n v="3"/>
    <n v="0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7"/>
    <x v="94"/>
    <x v="7"/>
    <x v="16"/>
    <d v="2025-12-17T16:56:13"/>
    <n v="1"/>
    <n v="0"/>
    <n v="1"/>
    <n v="0"/>
    <n v="0"/>
    <n v="0"/>
    <n v="0"/>
    <n v="0"/>
    <n v="0"/>
    <n v="1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7"/>
    <x v="94"/>
    <x v="7"/>
    <x v="2"/>
    <d v="2025-12-17T16:56:13"/>
    <n v="36"/>
    <n v="3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7"/>
    <x v="94"/>
    <x v="7"/>
    <x v="4"/>
    <d v="2025-12-17T16:56:13"/>
    <n v="36"/>
    <n v="19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8"/>
    <x v="95"/>
    <x v="15"/>
    <x v="18"/>
    <d v="2025-12-17T16:56:17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8"/>
    <x v="95"/>
    <x v="15"/>
    <x v="6"/>
    <d v="2025-12-17T16:56:17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8"/>
    <x v="95"/>
    <x v="15"/>
    <x v="7"/>
    <d v="2025-12-17T16:56:17"/>
    <n v="20"/>
    <m/>
    <m/>
    <m/>
    <m/>
    <m/>
    <n v="8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8"/>
    <x v="95"/>
    <x v="15"/>
    <x v="0"/>
    <d v="2025-12-17T16:56:17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8"/>
    <x v="95"/>
    <x v="15"/>
    <x v="8"/>
    <d v="2025-12-17T16:56:17"/>
    <n v="6.7"/>
    <n v="2.7"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8"/>
    <x v="95"/>
    <x v="15"/>
    <x v="13"/>
    <d v="2025-12-17T16:56:1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8"/>
    <x v="95"/>
    <x v="15"/>
    <x v="14"/>
    <d v="2025-12-17T16:56:17"/>
    <n v="6"/>
    <m/>
    <m/>
    <n v="2"/>
    <m/>
    <n v="2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8"/>
    <x v="95"/>
    <x v="15"/>
    <x v="1"/>
    <d v="2025-12-17T16:56:17"/>
    <n v="15"/>
    <n v="5"/>
    <n v="10"/>
    <n v="1"/>
    <m/>
    <n v="1"/>
    <n v="1"/>
    <n v="1"/>
    <n v="4"/>
    <n v="6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8"/>
    <x v="95"/>
    <x v="15"/>
    <x v="16"/>
    <d v="2025-12-17T16:56:17"/>
    <n v="3"/>
    <n v="2"/>
    <n v="1"/>
    <m/>
    <m/>
    <n v="1"/>
    <m/>
    <n v="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8"/>
    <x v="95"/>
    <x v="15"/>
    <x v="9"/>
    <d v="2025-12-17T16:56:1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8"/>
    <x v="95"/>
    <x v="15"/>
    <x v="2"/>
    <d v="2025-12-17T16:56:17"/>
    <n v="41"/>
    <n v="4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8"/>
    <x v="95"/>
    <x v="15"/>
    <x v="4"/>
    <d v="2025-12-17T16:56:17"/>
    <n v="41"/>
    <n v="22"/>
    <n v="1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9"/>
    <x v="96"/>
    <x v="15"/>
    <x v="6"/>
    <d v="2025-12-17T16:56:21"/>
    <n v="10"/>
    <m/>
    <m/>
    <m/>
    <n v="4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9"/>
    <x v="96"/>
    <x v="15"/>
    <x v="7"/>
    <d v="2025-12-17T16:56:21"/>
    <n v="20"/>
    <m/>
    <m/>
    <m/>
    <m/>
    <m/>
    <n v="6"/>
    <n v="1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9"/>
    <x v="96"/>
    <x v="15"/>
    <x v="0"/>
    <d v="2025-12-17T16:56:21"/>
    <n v="2"/>
    <m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9"/>
    <x v="96"/>
    <x v="15"/>
    <x v="8"/>
    <d v="2025-12-17T16:56:21"/>
    <n v="1.6"/>
    <n v="1.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9"/>
    <x v="96"/>
    <x v="15"/>
    <x v="1"/>
    <d v="2025-12-17T16:56:21"/>
    <n v="18"/>
    <n v="7"/>
    <n v="11"/>
    <n v="1"/>
    <m/>
    <m/>
    <n v="2"/>
    <n v="3"/>
    <n v="3"/>
    <n v="7"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9"/>
    <x v="96"/>
    <x v="15"/>
    <x v="2"/>
    <d v="2025-12-17T16:56:21"/>
    <n v="82"/>
    <n v="8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9"/>
    <x v="96"/>
    <x v="15"/>
    <x v="3"/>
    <d v="2025-12-17T16:56:21"/>
    <n v="12"/>
    <n v="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9"/>
    <x v="96"/>
    <x v="15"/>
    <x v="4"/>
    <d v="2025-12-17T16:56:21"/>
    <n v="74"/>
    <n v="36"/>
    <n v="4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79"/>
    <x v="96"/>
    <x v="15"/>
    <x v="5"/>
    <d v="2025-12-17T16:56:21"/>
    <n v="12"/>
    <n v="0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0"/>
    <x v="97"/>
    <x v="15"/>
    <x v="6"/>
    <d v="2025-12-17T16:56:25"/>
    <n v="30"/>
    <m/>
    <m/>
    <m/>
    <n v="18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0"/>
    <x v="97"/>
    <x v="15"/>
    <x v="7"/>
    <d v="2025-12-17T16:56:25"/>
    <n v="84"/>
    <m/>
    <m/>
    <m/>
    <m/>
    <m/>
    <n v="42"/>
    <n v="4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0"/>
    <x v="97"/>
    <x v="15"/>
    <x v="0"/>
    <d v="2025-12-17T16:56:25"/>
    <n v="22"/>
    <m/>
    <m/>
    <m/>
    <m/>
    <m/>
    <m/>
    <m/>
    <n v="14"/>
    <m/>
    <n v="8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0"/>
    <x v="97"/>
    <x v="15"/>
    <x v="8"/>
    <d v="2025-12-17T16:56:25"/>
    <n v="37.6"/>
    <n v="5.6"/>
    <n v="2.4"/>
    <n v="2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0"/>
    <x v="97"/>
    <x v="15"/>
    <x v="14"/>
    <d v="2025-12-17T16:56:25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0"/>
    <x v="97"/>
    <x v="15"/>
    <x v="15"/>
    <d v="2025-12-17T16:56:25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0"/>
    <x v="97"/>
    <x v="15"/>
    <x v="10"/>
    <d v="2025-12-17T16:56:25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0"/>
    <x v="97"/>
    <x v="15"/>
    <x v="1"/>
    <d v="2025-12-17T16:56:25"/>
    <n v="91"/>
    <n v="36"/>
    <n v="55"/>
    <n v="3"/>
    <n v="3"/>
    <n v="10"/>
    <n v="9"/>
    <n v="6"/>
    <n v="21"/>
    <n v="21"/>
    <n v="14"/>
    <m/>
    <n v="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0"/>
    <x v="97"/>
    <x v="15"/>
    <x v="16"/>
    <d v="2025-12-17T16:56:25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0"/>
    <x v="97"/>
    <x v="15"/>
    <x v="23"/>
    <d v="2025-12-17T16:56:25"/>
    <n v="1"/>
    <m/>
    <n v="1"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0"/>
    <x v="97"/>
    <x v="15"/>
    <x v="2"/>
    <d v="2025-12-17T16:56:25"/>
    <n v="167"/>
    <n v="16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0"/>
    <x v="97"/>
    <x v="15"/>
    <x v="3"/>
    <d v="2025-12-17T16:56:25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0"/>
    <x v="97"/>
    <x v="15"/>
    <x v="32"/>
    <d v="2025-12-17T16:56:25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0"/>
    <x v="97"/>
    <x v="15"/>
    <x v="4"/>
    <d v="2025-12-17T16:56:25"/>
    <n v="167"/>
    <n v="70"/>
    <n v="9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0"/>
    <x v="97"/>
    <x v="15"/>
    <x v="5"/>
    <d v="2025-12-17T16:56:25"/>
    <n v="10"/>
    <n v="3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0"/>
    <x v="97"/>
    <x v="15"/>
    <x v="33"/>
    <d v="2025-12-17T16:56:25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1"/>
    <x v="98"/>
    <x v="15"/>
    <x v="6"/>
    <d v="2025-12-17T16:56:29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1"/>
    <x v="98"/>
    <x v="15"/>
    <x v="7"/>
    <d v="2025-12-17T16:56:29"/>
    <n v="8"/>
    <m/>
    <m/>
    <m/>
    <m/>
    <m/>
    <m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1"/>
    <x v="98"/>
    <x v="15"/>
    <x v="0"/>
    <d v="2025-12-17T16:56:29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1"/>
    <x v="98"/>
    <x v="15"/>
    <x v="1"/>
    <d v="2025-12-17T16:56:29"/>
    <n v="6"/>
    <n v="2"/>
    <n v="4"/>
    <m/>
    <m/>
    <m/>
    <n v="1"/>
    <m/>
    <m/>
    <n v="4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1"/>
    <x v="98"/>
    <x v="15"/>
    <x v="2"/>
    <d v="2025-12-17T16:56:29"/>
    <n v="24"/>
    <n v="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1"/>
    <x v="98"/>
    <x v="15"/>
    <x v="3"/>
    <d v="2025-12-17T16:56:29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1"/>
    <x v="98"/>
    <x v="15"/>
    <x v="4"/>
    <d v="2025-12-17T16:56:29"/>
    <n v="24"/>
    <n v="10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1"/>
    <x v="98"/>
    <x v="15"/>
    <x v="5"/>
    <d v="2025-12-17T16:56:29"/>
    <n v="5"/>
    <n v="3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2"/>
    <x v="99"/>
    <x v="16"/>
    <x v="6"/>
    <d v="2025-12-17T16:56:32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2"/>
    <x v="99"/>
    <x v="16"/>
    <x v="7"/>
    <d v="2025-12-17T16:56:32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2"/>
    <x v="99"/>
    <x v="16"/>
    <x v="13"/>
    <d v="2025-12-17T16:56:32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2"/>
    <x v="99"/>
    <x v="16"/>
    <x v="14"/>
    <d v="2025-12-17T16:56:32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2"/>
    <x v="99"/>
    <x v="16"/>
    <x v="1"/>
    <d v="2025-12-17T16:56:32"/>
    <n v="2"/>
    <n v="1"/>
    <n v="1"/>
    <m/>
    <m/>
    <m/>
    <n v="1"/>
    <m/>
    <n v="1"/>
    <m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2"/>
    <x v="99"/>
    <x v="16"/>
    <x v="16"/>
    <d v="2025-12-17T16:56:32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2"/>
    <x v="99"/>
    <x v="16"/>
    <x v="2"/>
    <d v="2025-12-17T16:56:32"/>
    <n v="97"/>
    <n v="9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2"/>
    <x v="99"/>
    <x v="16"/>
    <x v="3"/>
    <d v="2025-12-17T16:56:32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2"/>
    <x v="99"/>
    <x v="16"/>
    <x v="4"/>
    <d v="2025-12-17T16:56:32"/>
    <n v="97"/>
    <n v="46"/>
    <n v="5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2"/>
    <x v="99"/>
    <x v="16"/>
    <x v="5"/>
    <d v="2025-12-17T16:56:32"/>
    <n v="4"/>
    <n v="0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3"/>
    <x v="100"/>
    <x v="1"/>
    <x v="7"/>
    <d v="2025-12-17T16:56:34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3"/>
    <x v="100"/>
    <x v="1"/>
    <x v="1"/>
    <d v="2025-12-17T16:56:34"/>
    <n v="1"/>
    <n v="1"/>
    <m/>
    <m/>
    <m/>
    <m/>
    <m/>
    <m/>
    <m/>
    <n v="1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3"/>
    <x v="100"/>
    <x v="1"/>
    <x v="2"/>
    <d v="2025-12-17T16:56:34"/>
    <n v="42"/>
    <n v="4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3"/>
    <x v="100"/>
    <x v="1"/>
    <x v="4"/>
    <d v="2025-12-17T16:56:34"/>
    <n v="42"/>
    <n v="13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4"/>
    <x v="101"/>
    <x v="1"/>
    <x v="6"/>
    <d v="2025-12-17T16:56:37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4"/>
    <x v="101"/>
    <x v="1"/>
    <x v="7"/>
    <d v="2025-12-17T16:56:37"/>
    <n v="16"/>
    <m/>
    <m/>
    <m/>
    <m/>
    <m/>
    <n v="8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4"/>
    <x v="101"/>
    <x v="1"/>
    <x v="1"/>
    <d v="2025-12-17T16:56:37"/>
    <n v="9"/>
    <n v="5"/>
    <n v="4"/>
    <m/>
    <m/>
    <m/>
    <n v="1"/>
    <m/>
    <n v="4"/>
    <n v="4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4"/>
    <x v="101"/>
    <x v="1"/>
    <x v="2"/>
    <d v="2025-12-17T16:56:37"/>
    <n v="71"/>
    <n v="7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4"/>
    <x v="101"/>
    <x v="1"/>
    <x v="3"/>
    <d v="2025-12-17T16:56:37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4"/>
    <x v="101"/>
    <x v="1"/>
    <x v="4"/>
    <d v="2025-12-17T16:56:37"/>
    <n v="71"/>
    <n v="30"/>
    <n v="4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4"/>
    <x v="101"/>
    <x v="1"/>
    <x v="5"/>
    <d v="2025-12-17T16:56:37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4"/>
    <x v="101"/>
    <x v="1"/>
    <x v="26"/>
    <d v="2025-12-17T16:56:37"/>
    <n v="71"/>
    <n v="30"/>
    <n v="4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4"/>
    <x v="101"/>
    <x v="1"/>
    <x v="31"/>
    <d v="2025-12-17T16:56:37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5"/>
    <x v="102"/>
    <x v="0"/>
    <x v="6"/>
    <d v="2025-12-17T16:56:40"/>
    <n v="10"/>
    <m/>
    <m/>
    <m/>
    <n v="6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5"/>
    <x v="102"/>
    <x v="0"/>
    <x v="7"/>
    <d v="2025-12-17T16:56:40"/>
    <n v="18"/>
    <m/>
    <m/>
    <m/>
    <m/>
    <m/>
    <n v="8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5"/>
    <x v="102"/>
    <x v="0"/>
    <x v="0"/>
    <d v="2025-12-17T16:56:40"/>
    <n v="2"/>
    <m/>
    <m/>
    <m/>
    <m/>
    <m/>
    <m/>
    <m/>
    <n v="1"/>
    <m/>
    <n v="0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5"/>
    <x v="102"/>
    <x v="0"/>
    <x v="8"/>
    <d v="2025-12-17T16:56:40"/>
    <n v="6.4"/>
    <m/>
    <m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5"/>
    <x v="102"/>
    <x v="0"/>
    <x v="1"/>
    <d v="2025-12-17T16:56:40"/>
    <n v="18"/>
    <n v="6"/>
    <n v="12"/>
    <m/>
    <m/>
    <n v="2"/>
    <n v="3"/>
    <n v="2"/>
    <n v="4"/>
    <n v="5"/>
    <n v="1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5"/>
    <x v="102"/>
    <x v="0"/>
    <x v="2"/>
    <d v="2025-12-17T16:56:40"/>
    <n v="81"/>
    <n v="8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5"/>
    <x v="102"/>
    <x v="0"/>
    <x v="3"/>
    <d v="2025-12-17T16:56:40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5"/>
    <x v="102"/>
    <x v="0"/>
    <x v="4"/>
    <d v="2025-12-17T16:56:40"/>
    <n v="81"/>
    <n v="37"/>
    <n v="4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5"/>
    <x v="102"/>
    <x v="0"/>
    <x v="5"/>
    <d v="2025-12-17T16:56:40"/>
    <n v="5"/>
    <n v="3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5"/>
    <x v="102"/>
    <x v="0"/>
    <x v="26"/>
    <d v="2025-12-17T16:56:40"/>
    <n v="3"/>
    <n v="3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5"/>
    <x v="102"/>
    <x v="0"/>
    <x v="31"/>
    <d v="2025-12-17T16:56:40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6"/>
    <x v="103"/>
    <x v="0"/>
    <x v="7"/>
    <d v="2025-12-17T16:56:43"/>
    <n v="12"/>
    <m/>
    <m/>
    <m/>
    <m/>
    <m/>
    <n v="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6"/>
    <x v="103"/>
    <x v="0"/>
    <x v="8"/>
    <d v="2025-12-17T16:56:43"/>
    <n v="6.4"/>
    <m/>
    <m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6"/>
    <x v="103"/>
    <x v="0"/>
    <x v="1"/>
    <d v="2025-12-17T16:56:43"/>
    <n v="8"/>
    <n v="5"/>
    <n v="3"/>
    <n v="0"/>
    <n v="0"/>
    <n v="2"/>
    <n v="0"/>
    <n v="0"/>
    <n v="3"/>
    <n v="3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6"/>
    <x v="103"/>
    <x v="0"/>
    <x v="2"/>
    <d v="2025-12-17T16:56:43"/>
    <n v="56"/>
    <n v="5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6"/>
    <x v="103"/>
    <x v="0"/>
    <x v="3"/>
    <d v="2025-12-17T16:56:43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6"/>
    <x v="103"/>
    <x v="0"/>
    <x v="4"/>
    <d v="2025-12-17T16:56:43"/>
    <n v="56"/>
    <n v="27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6"/>
    <x v="103"/>
    <x v="0"/>
    <x v="5"/>
    <d v="2025-12-17T16:56:43"/>
    <n v="11"/>
    <n v="5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7"/>
    <x v="106"/>
    <x v="0"/>
    <x v="6"/>
    <d v="2025-12-17T16:56:46"/>
    <n v="22"/>
    <m/>
    <m/>
    <m/>
    <n v="8"/>
    <n v="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7"/>
    <x v="106"/>
    <x v="0"/>
    <x v="7"/>
    <d v="2025-12-17T16:56:46"/>
    <n v="48"/>
    <m/>
    <m/>
    <m/>
    <m/>
    <m/>
    <n v="30"/>
    <n v="1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7"/>
    <x v="106"/>
    <x v="0"/>
    <x v="0"/>
    <d v="2025-12-17T16:56:46"/>
    <n v="5"/>
    <m/>
    <m/>
    <m/>
    <m/>
    <m/>
    <m/>
    <m/>
    <n v="5"/>
    <m/>
    <n v="0"/>
    <n v="0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7"/>
    <x v="106"/>
    <x v="0"/>
    <x v="8"/>
    <d v="2025-12-17T16:56:46"/>
    <n v="10.4"/>
    <m/>
    <n v="4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7"/>
    <x v="106"/>
    <x v="0"/>
    <x v="13"/>
    <d v="2025-12-17T16:56:46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7"/>
    <x v="106"/>
    <x v="0"/>
    <x v="14"/>
    <d v="2025-12-17T16:56:46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7"/>
    <x v="106"/>
    <x v="0"/>
    <x v="1"/>
    <d v="2025-12-17T16:56:46"/>
    <n v="43"/>
    <n v="20"/>
    <n v="23"/>
    <m/>
    <n v="1"/>
    <n v="2"/>
    <n v="4"/>
    <n v="7"/>
    <n v="15"/>
    <n v="9"/>
    <n v="5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7"/>
    <x v="106"/>
    <x v="0"/>
    <x v="16"/>
    <d v="2025-12-17T16:56:46"/>
    <n v="1"/>
    <m/>
    <n v="1"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7"/>
    <x v="106"/>
    <x v="0"/>
    <x v="2"/>
    <d v="2025-12-17T16:56:46"/>
    <n v="133"/>
    <n v="13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7"/>
    <x v="106"/>
    <x v="0"/>
    <x v="3"/>
    <d v="2025-12-17T16:56:46"/>
    <n v="40"/>
    <n v="4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7"/>
    <x v="106"/>
    <x v="0"/>
    <x v="4"/>
    <d v="2025-12-17T16:56:46"/>
    <n v="133"/>
    <n v="63"/>
    <n v="7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7"/>
    <x v="106"/>
    <x v="0"/>
    <x v="5"/>
    <d v="2025-12-17T16:56:46"/>
    <n v="40"/>
    <n v="24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8"/>
    <x v="107"/>
    <x v="1"/>
    <x v="7"/>
    <d v="2025-12-17T16:56:49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8"/>
    <x v="107"/>
    <x v="1"/>
    <x v="1"/>
    <d v="2025-12-17T16:56:49"/>
    <n v="2"/>
    <n v="2"/>
    <m/>
    <m/>
    <m/>
    <m/>
    <m/>
    <m/>
    <n v="1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8"/>
    <x v="107"/>
    <x v="1"/>
    <x v="2"/>
    <d v="2025-12-17T16:56:49"/>
    <n v="16"/>
    <n v="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8"/>
    <x v="107"/>
    <x v="1"/>
    <x v="4"/>
    <d v="2025-12-17T16:56:49"/>
    <n v="16"/>
    <n v="11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9"/>
    <x v="108"/>
    <x v="8"/>
    <x v="6"/>
    <d v="2025-12-17T16:56:51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9"/>
    <x v="108"/>
    <x v="8"/>
    <x v="7"/>
    <d v="2025-12-17T16:56:51"/>
    <n v="10"/>
    <m/>
    <m/>
    <m/>
    <m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9"/>
    <x v="108"/>
    <x v="8"/>
    <x v="0"/>
    <d v="2025-12-17T16:56:51"/>
    <n v="1"/>
    <m/>
    <m/>
    <m/>
    <m/>
    <m/>
    <m/>
    <m/>
    <m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9"/>
    <x v="108"/>
    <x v="8"/>
    <x v="8"/>
    <d v="2025-12-17T16:56:51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9"/>
    <x v="108"/>
    <x v="8"/>
    <x v="1"/>
    <d v="2025-12-17T16:56:51"/>
    <n v="9"/>
    <n v="4"/>
    <n v="5"/>
    <m/>
    <m/>
    <n v="1"/>
    <n v="1"/>
    <n v="1"/>
    <n v="3"/>
    <n v="2"/>
    <n v="0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9"/>
    <x v="108"/>
    <x v="8"/>
    <x v="2"/>
    <d v="2025-12-17T16:56:51"/>
    <n v="38"/>
    <n v="3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9"/>
    <x v="108"/>
    <x v="8"/>
    <x v="3"/>
    <d v="2025-12-17T16:56:51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9"/>
    <x v="108"/>
    <x v="8"/>
    <x v="4"/>
    <d v="2025-12-17T16:56:51"/>
    <n v="38"/>
    <n v="19"/>
    <n v="1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89"/>
    <x v="108"/>
    <x v="8"/>
    <x v="5"/>
    <d v="2025-12-17T16:56:51"/>
    <n v="3"/>
    <m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0"/>
    <x v="109"/>
    <x v="12"/>
    <x v="7"/>
    <d v="2025-12-17T16:56:54"/>
    <n v="4"/>
    <m/>
    <m/>
    <m/>
    <m/>
    <m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0"/>
    <x v="109"/>
    <x v="12"/>
    <x v="0"/>
    <d v="2025-12-17T16:56:54"/>
    <n v="2"/>
    <m/>
    <m/>
    <m/>
    <m/>
    <m/>
    <m/>
    <m/>
    <n v="0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0"/>
    <x v="109"/>
    <x v="12"/>
    <x v="1"/>
    <d v="2025-12-17T16:56:54"/>
    <n v="3"/>
    <n v="1"/>
    <n v="2"/>
    <m/>
    <m/>
    <m/>
    <m/>
    <m/>
    <m/>
    <n v="2"/>
    <n v="0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0"/>
    <x v="109"/>
    <x v="12"/>
    <x v="2"/>
    <d v="2025-12-17T16:56:54"/>
    <n v="50"/>
    <n v="5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0"/>
    <x v="109"/>
    <x v="12"/>
    <x v="3"/>
    <d v="2025-12-17T16:56:54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0"/>
    <x v="109"/>
    <x v="12"/>
    <x v="4"/>
    <d v="2025-12-17T16:56:54"/>
    <n v="50"/>
    <n v="24"/>
    <n v="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0"/>
    <x v="109"/>
    <x v="12"/>
    <x v="5"/>
    <d v="2025-12-17T16:56:54"/>
    <n v="9"/>
    <n v="5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1"/>
    <x v="110"/>
    <x v="13"/>
    <x v="6"/>
    <d v="2025-12-17T16:56:57"/>
    <n v="20"/>
    <m/>
    <m/>
    <m/>
    <n v="10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1"/>
    <x v="110"/>
    <x v="13"/>
    <x v="7"/>
    <d v="2025-12-17T16:56:57"/>
    <n v="50"/>
    <m/>
    <m/>
    <m/>
    <m/>
    <m/>
    <n v="22"/>
    <n v="2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1"/>
    <x v="110"/>
    <x v="13"/>
    <x v="0"/>
    <d v="2025-12-17T16:56:57"/>
    <n v="8"/>
    <m/>
    <m/>
    <m/>
    <m/>
    <m/>
    <m/>
    <m/>
    <n v="4"/>
    <m/>
    <n v="2"/>
    <n v="2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1"/>
    <x v="110"/>
    <x v="13"/>
    <x v="8"/>
    <d v="2025-12-17T16:56:57"/>
    <n v="22.4"/>
    <n v="0.8"/>
    <n v="12"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1"/>
    <x v="110"/>
    <x v="13"/>
    <x v="13"/>
    <d v="2025-12-17T16:56:5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1"/>
    <x v="110"/>
    <x v="13"/>
    <x v="14"/>
    <d v="2025-12-17T16:56:5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1"/>
    <x v="110"/>
    <x v="13"/>
    <x v="10"/>
    <d v="2025-12-17T16:56:57"/>
    <n v="1.2"/>
    <n v="1.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1"/>
    <x v="110"/>
    <x v="13"/>
    <x v="1"/>
    <d v="2025-12-17T16:56:57"/>
    <n v="51"/>
    <n v="25"/>
    <n v="26"/>
    <n v="1"/>
    <n v="3"/>
    <n v="3"/>
    <n v="5"/>
    <n v="5"/>
    <n v="11"/>
    <n v="16"/>
    <n v="4"/>
    <m/>
    <n v="1"/>
    <n v="2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1"/>
    <x v="110"/>
    <x v="13"/>
    <x v="16"/>
    <d v="2025-12-17T16:56:57"/>
    <n v="1"/>
    <m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1"/>
    <x v="110"/>
    <x v="13"/>
    <x v="23"/>
    <d v="2025-12-17T16:56:57"/>
    <n v="1"/>
    <m/>
    <n v="1"/>
    <n v="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1"/>
    <x v="110"/>
    <x v="13"/>
    <x v="2"/>
    <d v="2025-12-17T16:56:57"/>
    <n v="133"/>
    <n v="13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1"/>
    <x v="110"/>
    <x v="13"/>
    <x v="3"/>
    <d v="2025-12-17T16:56:57"/>
    <n v="23"/>
    <n v="2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1"/>
    <x v="110"/>
    <x v="13"/>
    <x v="4"/>
    <d v="2025-12-17T16:56:57"/>
    <n v="133"/>
    <n v="72"/>
    <n v="6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1"/>
    <x v="110"/>
    <x v="13"/>
    <x v="5"/>
    <d v="2025-12-17T16:56:57"/>
    <n v="23"/>
    <n v="11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2"/>
    <x v="111"/>
    <x v="13"/>
    <x v="6"/>
    <d v="2025-12-17T16:57:00"/>
    <n v="8"/>
    <m/>
    <m/>
    <m/>
    <n v="6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2"/>
    <x v="111"/>
    <x v="13"/>
    <x v="7"/>
    <d v="2025-12-17T16:57:00"/>
    <n v="12"/>
    <m/>
    <m/>
    <m/>
    <m/>
    <m/>
    <n v="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2"/>
    <x v="111"/>
    <x v="13"/>
    <x v="0"/>
    <d v="2025-12-17T16:57:00"/>
    <n v="4"/>
    <m/>
    <m/>
    <m/>
    <m/>
    <m/>
    <m/>
    <m/>
    <n v="1"/>
    <m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2"/>
    <x v="111"/>
    <x v="13"/>
    <x v="8"/>
    <d v="2025-12-17T16:57:00"/>
    <n v="2.4"/>
    <m/>
    <n v="2.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2"/>
    <x v="111"/>
    <x v="13"/>
    <x v="13"/>
    <d v="2025-12-17T16:57:00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2"/>
    <x v="111"/>
    <x v="13"/>
    <x v="14"/>
    <d v="2025-12-17T16:57:00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2"/>
    <x v="111"/>
    <x v="13"/>
    <x v="1"/>
    <d v="2025-12-17T16:57:00"/>
    <n v="14"/>
    <n v="6"/>
    <n v="8"/>
    <m/>
    <n v="1"/>
    <m/>
    <n v="3"/>
    <n v="1"/>
    <n v="4"/>
    <n v="2"/>
    <n v="1"/>
    <m/>
    <n v="1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2"/>
    <x v="111"/>
    <x v="13"/>
    <x v="16"/>
    <d v="2025-12-17T16:57:00"/>
    <n v="1"/>
    <m/>
    <n v="1"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2"/>
    <x v="111"/>
    <x v="13"/>
    <x v="2"/>
    <d v="2025-12-17T16:57:00"/>
    <n v="55"/>
    <n v="5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2"/>
    <x v="111"/>
    <x v="13"/>
    <x v="3"/>
    <d v="2025-12-17T16:57:00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2"/>
    <x v="111"/>
    <x v="13"/>
    <x v="4"/>
    <d v="2025-12-17T16:57:00"/>
    <n v="55"/>
    <n v="27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2"/>
    <x v="111"/>
    <x v="13"/>
    <x v="5"/>
    <d v="2025-12-17T16:57:00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3"/>
    <x v="112"/>
    <x v="1"/>
    <x v="7"/>
    <d v="2025-12-17T16:57:03"/>
    <n v="2"/>
    <m/>
    <m/>
    <m/>
    <m/>
    <m/>
    <n v="2"/>
    <n v="0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3"/>
    <x v="112"/>
    <x v="1"/>
    <x v="1"/>
    <d v="2025-12-17T16:57:03"/>
    <n v="1"/>
    <m/>
    <n v="1"/>
    <m/>
    <m/>
    <m/>
    <m/>
    <m/>
    <n v="1"/>
    <n v="0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3"/>
    <x v="112"/>
    <x v="1"/>
    <x v="2"/>
    <d v="2025-12-17T16:57:03"/>
    <n v="26"/>
    <n v="2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3"/>
    <x v="112"/>
    <x v="1"/>
    <x v="3"/>
    <d v="2025-12-17T16:57:03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3"/>
    <x v="112"/>
    <x v="1"/>
    <x v="4"/>
    <d v="2025-12-17T16:57:03"/>
    <n v="26"/>
    <n v="11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3"/>
    <x v="112"/>
    <x v="1"/>
    <x v="5"/>
    <d v="2025-12-17T16:57:03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6"/>
    <x v="113"/>
    <x v="0"/>
    <x v="6"/>
    <d v="2025-12-17T16:57:05"/>
    <n v="2"/>
    <m/>
    <m/>
    <m/>
    <n v="0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6"/>
    <x v="113"/>
    <x v="0"/>
    <x v="7"/>
    <d v="2025-12-17T16:57:05"/>
    <n v="6"/>
    <m/>
    <m/>
    <m/>
    <m/>
    <m/>
    <n v="0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6"/>
    <x v="113"/>
    <x v="0"/>
    <x v="8"/>
    <d v="2025-12-17T16:57:05"/>
    <n v="5.6"/>
    <m/>
    <n v="4"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6"/>
    <x v="113"/>
    <x v="0"/>
    <x v="1"/>
    <d v="2025-12-17T16:57:05"/>
    <n v="6"/>
    <n v="3"/>
    <n v="3"/>
    <n v="0"/>
    <n v="1"/>
    <n v="1"/>
    <n v="0"/>
    <n v="1"/>
    <n v="0"/>
    <n v="3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6"/>
    <x v="113"/>
    <x v="0"/>
    <x v="2"/>
    <d v="2025-12-17T16:57:05"/>
    <n v="38"/>
    <n v="3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6"/>
    <x v="113"/>
    <x v="0"/>
    <x v="3"/>
    <d v="2025-12-17T16:57:05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6"/>
    <x v="113"/>
    <x v="0"/>
    <x v="4"/>
    <d v="2025-12-17T16:57:05"/>
    <n v="38"/>
    <n v="21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6"/>
    <x v="113"/>
    <x v="0"/>
    <x v="5"/>
    <d v="2025-12-17T16:57:05"/>
    <n v="10"/>
    <n v="7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7"/>
    <x v="114"/>
    <x v="1"/>
    <x v="7"/>
    <d v="2025-12-17T16:57:08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7"/>
    <x v="114"/>
    <x v="1"/>
    <x v="1"/>
    <d v="2025-12-17T16:57:08"/>
    <n v="1"/>
    <n v="1"/>
    <m/>
    <m/>
    <m/>
    <m/>
    <m/>
    <m/>
    <m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7"/>
    <x v="114"/>
    <x v="1"/>
    <x v="2"/>
    <d v="2025-12-17T16:57:08"/>
    <n v="24"/>
    <n v="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7"/>
    <x v="114"/>
    <x v="1"/>
    <x v="3"/>
    <d v="2025-12-17T16:57:08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7"/>
    <x v="114"/>
    <x v="1"/>
    <x v="4"/>
    <d v="2025-12-17T16:57:08"/>
    <n v="24"/>
    <n v="10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7"/>
    <x v="114"/>
    <x v="1"/>
    <x v="5"/>
    <d v="2025-12-17T16:57:08"/>
    <n v="4"/>
    <m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8"/>
    <x v="115"/>
    <x v="1"/>
    <x v="2"/>
    <d v="2025-12-17T16:57:11"/>
    <n v="20"/>
    <n v="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8"/>
    <x v="115"/>
    <x v="1"/>
    <x v="3"/>
    <d v="2025-12-17T16:57:11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8"/>
    <x v="115"/>
    <x v="1"/>
    <x v="4"/>
    <d v="2025-12-17T16:57:11"/>
    <n v="20"/>
    <n v="14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8"/>
    <x v="115"/>
    <x v="1"/>
    <x v="5"/>
    <d v="2025-12-17T16:57:11"/>
    <n v="5"/>
    <n v="1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8"/>
    <x v="115"/>
    <x v="1"/>
    <x v="26"/>
    <d v="2025-12-17T16:57:11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9"/>
    <x v="116"/>
    <x v="6"/>
    <x v="6"/>
    <d v="2025-12-17T16:57:14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9"/>
    <x v="116"/>
    <x v="6"/>
    <x v="7"/>
    <d v="2025-12-17T16:57:14"/>
    <n v="30"/>
    <m/>
    <m/>
    <m/>
    <m/>
    <m/>
    <n v="2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9"/>
    <x v="116"/>
    <x v="6"/>
    <x v="0"/>
    <d v="2025-12-17T16:57:14"/>
    <n v="2"/>
    <m/>
    <m/>
    <m/>
    <m/>
    <m/>
    <m/>
    <m/>
    <n v="2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9"/>
    <x v="116"/>
    <x v="6"/>
    <x v="8"/>
    <d v="2025-12-17T16:57:14"/>
    <n v="0.8"/>
    <m/>
    <m/>
    <n v="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9"/>
    <x v="116"/>
    <x v="6"/>
    <x v="1"/>
    <d v="2025-12-17T16:57:14"/>
    <n v="19"/>
    <n v="9"/>
    <n v="10"/>
    <m/>
    <m/>
    <n v="1"/>
    <n v="1"/>
    <m/>
    <n v="11"/>
    <n v="4"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9"/>
    <x v="116"/>
    <x v="6"/>
    <x v="2"/>
    <d v="2025-12-17T16:57:14"/>
    <n v="22"/>
    <n v="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9"/>
    <x v="116"/>
    <x v="6"/>
    <x v="3"/>
    <d v="2025-12-17T16:57:14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9"/>
    <x v="116"/>
    <x v="6"/>
    <x v="28"/>
    <d v="2025-12-17T16:57:14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9"/>
    <x v="116"/>
    <x v="6"/>
    <x v="4"/>
    <d v="2025-12-17T16:57:14"/>
    <n v="22"/>
    <n v="9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9"/>
    <x v="116"/>
    <x v="6"/>
    <x v="5"/>
    <d v="2025-12-17T16:57:14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499"/>
    <x v="116"/>
    <x v="6"/>
    <x v="36"/>
    <d v="2025-12-17T16:57:14"/>
    <n v="1"/>
    <n v="1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0"/>
    <x v="117"/>
    <x v="11"/>
    <x v="18"/>
    <d v="2025-12-17T16:57:16"/>
    <n v="1"/>
    <n v="0"/>
    <n v="1"/>
    <n v="0"/>
    <n v="0"/>
    <n v="0"/>
    <n v="1"/>
    <n v="0"/>
    <n v="0"/>
    <n v="0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0"/>
    <x v="117"/>
    <x v="11"/>
    <x v="6"/>
    <d v="2025-12-17T16:57:16"/>
    <n v="24"/>
    <m/>
    <m/>
    <m/>
    <n v="8"/>
    <n v="1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0"/>
    <x v="117"/>
    <x v="11"/>
    <x v="7"/>
    <d v="2025-12-17T16:57:16"/>
    <n v="36"/>
    <m/>
    <m/>
    <m/>
    <m/>
    <m/>
    <n v="24"/>
    <n v="12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0"/>
    <x v="117"/>
    <x v="11"/>
    <x v="0"/>
    <d v="2025-12-17T16:57:16"/>
    <n v="10"/>
    <m/>
    <m/>
    <m/>
    <m/>
    <m/>
    <m/>
    <m/>
    <n v="4"/>
    <m/>
    <n v="6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0"/>
    <x v="117"/>
    <x v="11"/>
    <x v="8"/>
    <d v="2025-12-17T16:57:16"/>
    <n v="12"/>
    <n v="0"/>
    <n v="5.6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0"/>
    <x v="117"/>
    <x v="11"/>
    <x v="1"/>
    <d v="2025-12-17T16:57:16"/>
    <n v="40"/>
    <n v="23"/>
    <n v="17"/>
    <n v="0"/>
    <n v="2"/>
    <n v="2"/>
    <n v="3"/>
    <n v="8"/>
    <n v="12"/>
    <n v="6"/>
    <n v="4"/>
    <m/>
    <n v="3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0"/>
    <x v="117"/>
    <x v="11"/>
    <x v="25"/>
    <d v="2025-12-17T16:57:16"/>
    <n v="2"/>
    <n v="0"/>
    <n v="0"/>
    <n v="0"/>
    <n v="2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0"/>
    <x v="117"/>
    <x v="11"/>
    <x v="2"/>
    <d v="2025-12-17T16:57:16"/>
    <n v="40"/>
    <n v="4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0"/>
    <x v="117"/>
    <x v="11"/>
    <x v="3"/>
    <d v="2025-12-17T16:57:16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0"/>
    <x v="117"/>
    <x v="11"/>
    <x v="4"/>
    <d v="2025-12-17T16:57:16"/>
    <n v="40"/>
    <n v="16"/>
    <n v="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0"/>
    <x v="117"/>
    <x v="11"/>
    <x v="5"/>
    <d v="2025-12-17T16:57:16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1"/>
    <x v="118"/>
    <x v="13"/>
    <x v="6"/>
    <d v="2025-12-17T16:57:19"/>
    <n v="12"/>
    <m/>
    <m/>
    <m/>
    <n v="8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1"/>
    <x v="118"/>
    <x v="13"/>
    <x v="7"/>
    <d v="2025-12-17T16:57:19"/>
    <n v="22"/>
    <m/>
    <m/>
    <m/>
    <m/>
    <m/>
    <n v="8"/>
    <n v="1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1"/>
    <x v="118"/>
    <x v="13"/>
    <x v="0"/>
    <d v="2025-12-17T16:57:19"/>
    <n v="3"/>
    <m/>
    <m/>
    <m/>
    <m/>
    <m/>
    <m/>
    <m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1"/>
    <x v="118"/>
    <x v="13"/>
    <x v="8"/>
    <d v="2025-12-17T16:57:19"/>
    <n v="5.4"/>
    <n v="1.8"/>
    <m/>
    <n v="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1"/>
    <x v="118"/>
    <x v="13"/>
    <x v="13"/>
    <d v="2025-12-17T16:57:19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1"/>
    <x v="118"/>
    <x v="13"/>
    <x v="14"/>
    <d v="2025-12-17T16:57:19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1"/>
    <x v="118"/>
    <x v="13"/>
    <x v="1"/>
    <d v="2025-12-17T16:57:19"/>
    <n v="21"/>
    <n v="11"/>
    <n v="10"/>
    <n v="1"/>
    <m/>
    <n v="1"/>
    <n v="4"/>
    <n v="2"/>
    <n v="4"/>
    <n v="7"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1"/>
    <x v="118"/>
    <x v="13"/>
    <x v="16"/>
    <d v="2025-12-17T16:57:19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1"/>
    <x v="118"/>
    <x v="13"/>
    <x v="2"/>
    <d v="2025-12-17T16:57:19"/>
    <n v="118"/>
    <n v="11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1"/>
    <x v="118"/>
    <x v="13"/>
    <x v="3"/>
    <d v="2025-12-17T16:57:19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1"/>
    <x v="118"/>
    <x v="13"/>
    <x v="4"/>
    <d v="2025-12-17T16:57:19"/>
    <n v="118"/>
    <n v="54"/>
    <n v="6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1"/>
    <x v="118"/>
    <x v="13"/>
    <x v="5"/>
    <d v="2025-12-17T16:57:19"/>
    <n v="7"/>
    <n v="2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3"/>
    <x v="119"/>
    <x v="10"/>
    <x v="6"/>
    <d v="2025-12-17T16:57:22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3"/>
    <x v="119"/>
    <x v="10"/>
    <x v="7"/>
    <d v="2025-12-17T16:57:22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3"/>
    <x v="119"/>
    <x v="10"/>
    <x v="0"/>
    <d v="2025-12-17T16:57:22"/>
    <n v="2"/>
    <m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3"/>
    <x v="119"/>
    <x v="10"/>
    <x v="13"/>
    <d v="2025-12-17T16:57:22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3"/>
    <x v="119"/>
    <x v="10"/>
    <x v="14"/>
    <d v="2025-12-17T16:57:22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3"/>
    <x v="119"/>
    <x v="10"/>
    <x v="1"/>
    <d v="2025-12-17T16:57:22"/>
    <n v="7"/>
    <n v="4"/>
    <n v="3"/>
    <m/>
    <m/>
    <m/>
    <m/>
    <n v="2"/>
    <n v="2"/>
    <n v="1"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3"/>
    <x v="119"/>
    <x v="10"/>
    <x v="16"/>
    <d v="2025-12-17T16:57:22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3"/>
    <x v="119"/>
    <x v="10"/>
    <x v="2"/>
    <d v="2025-12-17T16:57:22"/>
    <n v="28"/>
    <n v="2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3"/>
    <x v="119"/>
    <x v="10"/>
    <x v="3"/>
    <d v="2025-12-17T16:57:22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3"/>
    <x v="119"/>
    <x v="10"/>
    <x v="4"/>
    <d v="2025-12-17T16:57:22"/>
    <n v="28"/>
    <n v="13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3"/>
    <x v="119"/>
    <x v="10"/>
    <x v="5"/>
    <d v="2025-12-17T16:57:22"/>
    <n v="4"/>
    <n v="3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4"/>
    <x v="120"/>
    <x v="0"/>
    <x v="6"/>
    <d v="2025-12-17T16:57:25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4"/>
    <x v="120"/>
    <x v="0"/>
    <x v="7"/>
    <d v="2025-12-17T16:57:25"/>
    <n v="8"/>
    <m/>
    <m/>
    <m/>
    <m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4"/>
    <x v="120"/>
    <x v="0"/>
    <x v="20"/>
    <d v="2025-12-17T16:57:25"/>
    <n v="4.8"/>
    <m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4"/>
    <x v="120"/>
    <x v="0"/>
    <x v="1"/>
    <d v="2025-12-17T16:57:25"/>
    <n v="6"/>
    <n v="4"/>
    <n v="2"/>
    <n v="0"/>
    <n v="0"/>
    <n v="0"/>
    <n v="1"/>
    <n v="1"/>
    <n v="2"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4"/>
    <x v="120"/>
    <x v="0"/>
    <x v="24"/>
    <d v="2025-12-17T16:57:25"/>
    <n v="1"/>
    <n v="1"/>
    <n v="0"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4"/>
    <x v="120"/>
    <x v="0"/>
    <x v="2"/>
    <d v="2025-12-17T16:57:25"/>
    <n v="36"/>
    <n v="3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4"/>
    <x v="120"/>
    <x v="0"/>
    <x v="3"/>
    <d v="2025-12-17T16:57:25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4"/>
    <x v="120"/>
    <x v="0"/>
    <x v="4"/>
    <d v="2025-12-17T16:57:25"/>
    <n v="36"/>
    <n v="17"/>
    <n v="1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4"/>
    <x v="120"/>
    <x v="0"/>
    <x v="5"/>
    <d v="2025-12-17T16:57:25"/>
    <n v="6"/>
    <n v="2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5"/>
    <x v="121"/>
    <x v="11"/>
    <x v="6"/>
    <d v="2025-12-17T16:57:28"/>
    <n v="8"/>
    <m/>
    <m/>
    <m/>
    <n v="4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5"/>
    <x v="121"/>
    <x v="11"/>
    <x v="7"/>
    <d v="2025-12-17T16:57:28"/>
    <n v="18"/>
    <m/>
    <m/>
    <m/>
    <m/>
    <m/>
    <n v="4"/>
    <n v="14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5"/>
    <x v="121"/>
    <x v="11"/>
    <x v="0"/>
    <d v="2025-12-17T16:57:28"/>
    <n v="2"/>
    <m/>
    <m/>
    <m/>
    <m/>
    <m/>
    <m/>
    <m/>
    <n v="1"/>
    <m/>
    <n v="0"/>
    <n v="1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5"/>
    <x v="121"/>
    <x v="11"/>
    <x v="8"/>
    <d v="2025-12-17T16:57:28"/>
    <n v="8"/>
    <n v="0"/>
    <n v="0"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5"/>
    <x v="121"/>
    <x v="11"/>
    <x v="1"/>
    <d v="2025-12-17T16:57:28"/>
    <n v="19"/>
    <n v="10"/>
    <n v="9"/>
    <n v="0"/>
    <n v="0"/>
    <n v="4"/>
    <n v="2"/>
    <n v="2"/>
    <n v="2"/>
    <n v="7"/>
    <n v="1"/>
    <m/>
    <n v="0"/>
    <n v="1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5"/>
    <x v="121"/>
    <x v="11"/>
    <x v="2"/>
    <d v="2025-12-17T16:57:28"/>
    <n v="37"/>
    <n v="3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5"/>
    <x v="121"/>
    <x v="11"/>
    <x v="3"/>
    <d v="2025-12-17T16:57:28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5"/>
    <x v="121"/>
    <x v="11"/>
    <x v="4"/>
    <d v="2025-12-17T16:57:28"/>
    <n v="37"/>
    <n v="17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5"/>
    <x v="121"/>
    <x v="11"/>
    <x v="5"/>
    <d v="2025-12-17T16:57:28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6"/>
    <x v="122"/>
    <x v="11"/>
    <x v="6"/>
    <d v="2025-12-17T16:57:31"/>
    <n v="6"/>
    <m/>
    <m/>
    <m/>
    <n v="0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6"/>
    <x v="122"/>
    <x v="11"/>
    <x v="7"/>
    <d v="2025-12-17T16:57:31"/>
    <n v="12"/>
    <m/>
    <m/>
    <m/>
    <m/>
    <m/>
    <n v="6"/>
    <n v="6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6"/>
    <x v="122"/>
    <x v="11"/>
    <x v="0"/>
    <d v="2025-12-17T16:57:31"/>
    <n v="2"/>
    <m/>
    <m/>
    <m/>
    <m/>
    <m/>
    <m/>
    <m/>
    <n v="0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6"/>
    <x v="122"/>
    <x v="11"/>
    <x v="10"/>
    <d v="2025-12-17T16:57:31"/>
    <n v="3.2"/>
    <n v="0"/>
    <n v="0"/>
    <n v="0"/>
    <n v="0"/>
    <n v="3.2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6"/>
    <x v="122"/>
    <x v="11"/>
    <x v="1"/>
    <d v="2025-12-17T16:57:31"/>
    <n v="10"/>
    <n v="5"/>
    <n v="5"/>
    <n v="0"/>
    <n v="0"/>
    <n v="0"/>
    <n v="0"/>
    <n v="3"/>
    <n v="3"/>
    <n v="3"/>
    <n v="0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6"/>
    <x v="122"/>
    <x v="11"/>
    <x v="23"/>
    <d v="2025-12-17T16:57:31"/>
    <n v="1"/>
    <m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6"/>
    <x v="122"/>
    <x v="11"/>
    <x v="2"/>
    <d v="2025-12-17T16:57:31"/>
    <n v="23"/>
    <n v="2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6"/>
    <x v="122"/>
    <x v="11"/>
    <x v="3"/>
    <d v="2025-12-17T16:57:31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6"/>
    <x v="122"/>
    <x v="11"/>
    <x v="4"/>
    <d v="2025-12-17T16:57:31"/>
    <n v="23"/>
    <n v="9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6"/>
    <x v="122"/>
    <x v="11"/>
    <x v="5"/>
    <d v="2025-12-17T16:57:31"/>
    <n v="3"/>
    <n v="0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7"/>
    <x v="123"/>
    <x v="2"/>
    <x v="6"/>
    <d v="2025-12-17T16:57:33"/>
    <n v="12"/>
    <m/>
    <m/>
    <m/>
    <n v="10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7"/>
    <x v="123"/>
    <x v="2"/>
    <x v="7"/>
    <d v="2025-12-17T16:57:33"/>
    <n v="24"/>
    <m/>
    <m/>
    <m/>
    <m/>
    <m/>
    <n v="16"/>
    <n v="8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7"/>
    <x v="123"/>
    <x v="2"/>
    <x v="0"/>
    <d v="2025-12-17T16:57:33"/>
    <n v="6"/>
    <m/>
    <m/>
    <m/>
    <m/>
    <m/>
    <m/>
    <m/>
    <n v="0"/>
    <m/>
    <n v="4"/>
    <n v="2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7"/>
    <x v="123"/>
    <x v="2"/>
    <x v="8"/>
    <d v="2025-12-17T16:57:33"/>
    <n v="5.6"/>
    <n v="3.2"/>
    <n v="2.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7"/>
    <x v="123"/>
    <x v="2"/>
    <x v="14"/>
    <d v="2025-12-17T16:57:33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7"/>
    <x v="123"/>
    <x v="2"/>
    <x v="15"/>
    <d v="2025-12-17T16:57:33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7"/>
    <x v="123"/>
    <x v="2"/>
    <x v="1"/>
    <d v="2025-12-17T16:57:33"/>
    <n v="24"/>
    <n v="11"/>
    <n v="13"/>
    <n v="1"/>
    <n v="1"/>
    <m/>
    <n v="5"/>
    <n v="1"/>
    <n v="8"/>
    <n v="4"/>
    <n v="0"/>
    <m/>
    <n v="2"/>
    <n v="2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7"/>
    <x v="123"/>
    <x v="2"/>
    <x v="16"/>
    <d v="2025-12-17T16:57:33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7"/>
    <x v="123"/>
    <x v="2"/>
    <x v="2"/>
    <d v="2025-12-17T16:57:33"/>
    <n v="120"/>
    <n v="1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7"/>
    <x v="123"/>
    <x v="2"/>
    <x v="3"/>
    <d v="2025-12-17T16:57:33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7"/>
    <x v="123"/>
    <x v="2"/>
    <x v="4"/>
    <d v="2025-12-17T16:57:33"/>
    <n v="120"/>
    <n v="44"/>
    <n v="7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7"/>
    <x v="123"/>
    <x v="2"/>
    <x v="5"/>
    <d v="2025-12-17T16:57:33"/>
    <n v="11"/>
    <n v="5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7"/>
    <x v="123"/>
    <x v="2"/>
    <x v="26"/>
    <d v="2025-12-17T16:57:33"/>
    <n v="25"/>
    <n v="8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7"/>
    <x v="123"/>
    <x v="2"/>
    <x v="31"/>
    <d v="2025-12-17T16:57:33"/>
    <n v="5"/>
    <n v="2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8"/>
    <x v="124"/>
    <x v="9"/>
    <x v="7"/>
    <d v="2025-12-17T16:57:36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8"/>
    <x v="124"/>
    <x v="9"/>
    <x v="1"/>
    <d v="2025-12-17T16:57:36"/>
    <n v="1"/>
    <n v="1"/>
    <m/>
    <m/>
    <m/>
    <m/>
    <m/>
    <m/>
    <m/>
    <n v="1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8"/>
    <x v="124"/>
    <x v="9"/>
    <x v="2"/>
    <d v="2025-12-17T16:57:36"/>
    <n v="52"/>
    <n v="5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8"/>
    <x v="124"/>
    <x v="9"/>
    <x v="4"/>
    <d v="2025-12-17T16:57:36"/>
    <n v="52"/>
    <n v="19"/>
    <n v="3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9"/>
    <x v="125"/>
    <x v="14"/>
    <x v="6"/>
    <d v="2025-12-17T16:57:39"/>
    <n v="10"/>
    <m/>
    <m/>
    <m/>
    <n v="6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9"/>
    <x v="125"/>
    <x v="14"/>
    <x v="7"/>
    <d v="2025-12-17T16:57:39"/>
    <n v="11"/>
    <m/>
    <m/>
    <m/>
    <m/>
    <m/>
    <n v="4"/>
    <n v="7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9"/>
    <x v="125"/>
    <x v="14"/>
    <x v="0"/>
    <d v="2025-12-17T16:57:39"/>
    <n v="1"/>
    <m/>
    <m/>
    <m/>
    <m/>
    <m/>
    <m/>
    <m/>
    <n v="0"/>
    <m/>
    <n v="0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9"/>
    <x v="125"/>
    <x v="14"/>
    <x v="8"/>
    <d v="2025-12-17T16:57:39"/>
    <n v="0.8"/>
    <m/>
    <m/>
    <n v="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9"/>
    <x v="125"/>
    <x v="14"/>
    <x v="1"/>
    <d v="2025-12-17T16:57:39"/>
    <n v="13"/>
    <n v="7"/>
    <n v="6"/>
    <m/>
    <m/>
    <n v="1"/>
    <n v="3"/>
    <n v="2"/>
    <n v="2"/>
    <n v="4"/>
    <n v="0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9"/>
    <x v="125"/>
    <x v="14"/>
    <x v="2"/>
    <d v="2025-12-17T16:57:39"/>
    <n v="29"/>
    <n v="2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09"/>
    <x v="125"/>
    <x v="14"/>
    <x v="4"/>
    <d v="2025-12-17T16:57:39"/>
    <n v="29"/>
    <n v="13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10"/>
    <x v="139"/>
    <x v="2"/>
    <x v="6"/>
    <d v="2025-12-17T16:57:42"/>
    <n v="22"/>
    <m/>
    <m/>
    <m/>
    <n v="8"/>
    <n v="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10"/>
    <x v="139"/>
    <x v="2"/>
    <x v="7"/>
    <d v="2025-12-17T16:57:42"/>
    <n v="24"/>
    <m/>
    <m/>
    <m/>
    <m/>
    <m/>
    <n v="12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10"/>
    <x v="139"/>
    <x v="2"/>
    <x v="0"/>
    <d v="2025-12-17T16:57:42"/>
    <n v="9"/>
    <m/>
    <m/>
    <m/>
    <m/>
    <m/>
    <m/>
    <m/>
    <n v="6"/>
    <m/>
    <m/>
    <n v="1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10"/>
    <x v="139"/>
    <x v="2"/>
    <x v="8"/>
    <d v="2025-12-17T16:57:42"/>
    <n v="6.4"/>
    <n v="3.2"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10"/>
    <x v="139"/>
    <x v="2"/>
    <x v="20"/>
    <d v="2025-12-17T16:57:42"/>
    <n v="4"/>
    <m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10"/>
    <x v="139"/>
    <x v="2"/>
    <x v="1"/>
    <d v="2025-12-17T16:57:42"/>
    <n v="34"/>
    <n v="17"/>
    <n v="17"/>
    <n v="1"/>
    <m/>
    <n v="1"/>
    <n v="4"/>
    <n v="7"/>
    <n v="6"/>
    <n v="6"/>
    <n v="6"/>
    <m/>
    <m/>
    <n v="1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10"/>
    <x v="139"/>
    <x v="2"/>
    <x v="24"/>
    <d v="2025-12-17T16:57:42"/>
    <n v="1"/>
    <n v="1"/>
    <m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10"/>
    <x v="139"/>
    <x v="2"/>
    <x v="2"/>
    <d v="2025-12-17T16:57:42"/>
    <n v="144"/>
    <n v="14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10"/>
    <x v="139"/>
    <x v="2"/>
    <x v="3"/>
    <d v="2025-12-17T16:57:42"/>
    <n v="21"/>
    <n v="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10"/>
    <x v="139"/>
    <x v="2"/>
    <x v="4"/>
    <d v="2025-12-17T16:57:42"/>
    <n v="144"/>
    <n v="69"/>
    <n v="7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10"/>
    <x v="139"/>
    <x v="2"/>
    <x v="5"/>
    <d v="2025-12-17T16:57:42"/>
    <n v="21"/>
    <n v="10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11"/>
    <x v="126"/>
    <x v="15"/>
    <x v="6"/>
    <d v="2025-12-17T16:57:46"/>
    <n v="10"/>
    <m/>
    <m/>
    <m/>
    <n v="8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11"/>
    <x v="126"/>
    <x v="15"/>
    <x v="7"/>
    <d v="2025-12-17T16:57:46"/>
    <n v="30"/>
    <m/>
    <m/>
    <m/>
    <m/>
    <m/>
    <n v="8"/>
    <n v="2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11"/>
    <x v="126"/>
    <x v="15"/>
    <x v="0"/>
    <d v="2025-12-17T16:57:46"/>
    <n v="7"/>
    <m/>
    <m/>
    <m/>
    <m/>
    <m/>
    <m/>
    <m/>
    <n v="4"/>
    <m/>
    <n v="2"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11"/>
    <x v="126"/>
    <x v="15"/>
    <x v="8"/>
    <d v="2025-12-17T16:57:46"/>
    <n v="11.2"/>
    <n v="3.2"/>
    <m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11"/>
    <x v="126"/>
    <x v="15"/>
    <x v="21"/>
    <d v="2025-12-17T16:57:46"/>
    <n v="3.6"/>
    <m/>
    <m/>
    <m/>
    <n v="3.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11"/>
    <x v="126"/>
    <x v="15"/>
    <x v="1"/>
    <d v="2025-12-17T16:57:46"/>
    <n v="32"/>
    <n v="11"/>
    <n v="21"/>
    <n v="2"/>
    <m/>
    <n v="4"/>
    <n v="4"/>
    <n v="1"/>
    <n v="4"/>
    <n v="11"/>
    <n v="4"/>
    <m/>
    <n v="1"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11"/>
    <x v="126"/>
    <x v="15"/>
    <x v="23"/>
    <d v="2025-12-17T16:57:46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11"/>
    <x v="126"/>
    <x v="15"/>
    <x v="2"/>
    <d v="2025-12-17T16:57:46"/>
    <n v="52"/>
    <n v="5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11"/>
    <x v="126"/>
    <x v="15"/>
    <x v="3"/>
    <d v="2025-12-17T16:57:46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11"/>
    <x v="126"/>
    <x v="15"/>
    <x v="32"/>
    <d v="2025-12-17T16:57:4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11"/>
    <x v="126"/>
    <x v="15"/>
    <x v="28"/>
    <d v="2025-12-17T16:57:46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11"/>
    <x v="126"/>
    <x v="15"/>
    <x v="4"/>
    <d v="2025-12-17T16:57:46"/>
    <n v="52"/>
    <n v="21"/>
    <n v="3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11"/>
    <x v="126"/>
    <x v="15"/>
    <x v="5"/>
    <d v="2025-12-17T16:57:46"/>
    <n v="11"/>
    <n v="3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11"/>
    <x v="126"/>
    <x v="15"/>
    <x v="33"/>
    <d v="2025-12-17T16:57:46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511"/>
    <x v="126"/>
    <x v="15"/>
    <x v="36"/>
    <d v="2025-12-17T16:57:46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0"/>
    <x v="127"/>
    <x v="6"/>
    <x v="11"/>
    <d v="2025-12-17T16:57:50"/>
    <n v="11.6"/>
    <m/>
    <m/>
    <n v="3.2"/>
    <m/>
    <n v="8.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0"/>
    <x v="127"/>
    <x v="6"/>
    <x v="18"/>
    <d v="2025-12-17T16:57:50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0"/>
    <x v="127"/>
    <x v="6"/>
    <x v="12"/>
    <d v="2025-12-17T16:57:50"/>
    <n v="3"/>
    <n v="2"/>
    <n v="1"/>
    <m/>
    <m/>
    <n v="1"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0"/>
    <x v="127"/>
    <x v="6"/>
    <x v="6"/>
    <d v="2025-12-17T16:57:50"/>
    <n v="18"/>
    <m/>
    <m/>
    <m/>
    <n v="8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0"/>
    <x v="127"/>
    <x v="6"/>
    <x v="7"/>
    <d v="2025-12-17T16:57:50"/>
    <n v="34"/>
    <m/>
    <m/>
    <m/>
    <m/>
    <m/>
    <n v="20"/>
    <n v="1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0"/>
    <x v="127"/>
    <x v="6"/>
    <x v="0"/>
    <d v="2025-12-17T16:57:50"/>
    <n v="7"/>
    <m/>
    <m/>
    <m/>
    <m/>
    <m/>
    <m/>
    <m/>
    <n v="7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0"/>
    <x v="127"/>
    <x v="6"/>
    <x v="8"/>
    <d v="2025-12-17T16:57:50"/>
    <n v="12.8"/>
    <m/>
    <m/>
    <n v="1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0"/>
    <x v="127"/>
    <x v="6"/>
    <x v="20"/>
    <d v="2025-12-17T16:57:50"/>
    <n v="6.8"/>
    <n v="6.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0"/>
    <x v="127"/>
    <x v="6"/>
    <x v="1"/>
    <d v="2025-12-17T16:57:50"/>
    <n v="37"/>
    <n v="9"/>
    <n v="28"/>
    <m/>
    <m/>
    <n v="4"/>
    <n v="4"/>
    <n v="5"/>
    <n v="10"/>
    <n v="7"/>
    <n v="7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0"/>
    <x v="127"/>
    <x v="6"/>
    <x v="24"/>
    <d v="2025-12-17T16:57:50"/>
    <n v="2"/>
    <m/>
    <n v="2"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0"/>
    <x v="127"/>
    <x v="6"/>
    <x v="9"/>
    <d v="2025-12-17T16:57:50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0"/>
    <x v="127"/>
    <x v="6"/>
    <x v="2"/>
    <d v="2025-12-17T16:57:50"/>
    <n v="93"/>
    <n v="9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0"/>
    <x v="127"/>
    <x v="6"/>
    <x v="3"/>
    <d v="2025-12-17T16:57:50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0"/>
    <x v="127"/>
    <x v="6"/>
    <x v="4"/>
    <d v="2025-12-17T16:57:50"/>
    <n v="93"/>
    <n v="34"/>
    <n v="5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0"/>
    <x v="127"/>
    <x v="6"/>
    <x v="5"/>
    <d v="2025-12-17T16:57:50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1"/>
    <x v="128"/>
    <x v="6"/>
    <x v="18"/>
    <d v="2025-12-17T16:57:53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1"/>
    <x v="128"/>
    <x v="6"/>
    <x v="6"/>
    <d v="2025-12-17T16:57:53"/>
    <n v="24"/>
    <m/>
    <m/>
    <m/>
    <n v="10"/>
    <n v="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1"/>
    <x v="128"/>
    <x v="6"/>
    <x v="7"/>
    <d v="2025-12-17T16:57:53"/>
    <n v="45"/>
    <m/>
    <m/>
    <m/>
    <m/>
    <m/>
    <n v="16"/>
    <n v="28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1"/>
    <x v="128"/>
    <x v="6"/>
    <x v="0"/>
    <d v="2025-12-17T16:57:53"/>
    <n v="14"/>
    <m/>
    <m/>
    <m/>
    <m/>
    <m/>
    <m/>
    <m/>
    <n v="6"/>
    <m/>
    <n v="4"/>
    <n v="2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1"/>
    <x v="128"/>
    <x v="6"/>
    <x v="13"/>
    <d v="2025-12-17T16:57:53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1"/>
    <x v="128"/>
    <x v="6"/>
    <x v="14"/>
    <d v="2025-12-17T16:57:53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1"/>
    <x v="128"/>
    <x v="6"/>
    <x v="15"/>
    <d v="2025-12-17T16:57:53"/>
    <n v="12.8"/>
    <n v="3.2"/>
    <n v="1.6"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1"/>
    <x v="128"/>
    <x v="6"/>
    <x v="1"/>
    <d v="2025-12-17T16:57:53"/>
    <n v="54"/>
    <n v="17"/>
    <n v="37"/>
    <n v="2"/>
    <n v="1"/>
    <n v="4"/>
    <n v="5"/>
    <n v="7"/>
    <n v="8"/>
    <n v="14"/>
    <n v="7"/>
    <m/>
    <n v="2"/>
    <n v="2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1"/>
    <x v="128"/>
    <x v="6"/>
    <x v="16"/>
    <d v="2025-12-17T16:57:53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1"/>
    <x v="128"/>
    <x v="6"/>
    <x v="25"/>
    <d v="2025-12-17T16:57:53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1"/>
    <x v="128"/>
    <x v="6"/>
    <x v="2"/>
    <d v="2025-12-17T16:57:53"/>
    <n v="61"/>
    <n v="6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1"/>
    <x v="128"/>
    <x v="6"/>
    <x v="3"/>
    <d v="2025-12-17T16:57:53"/>
    <n v="12"/>
    <n v="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1"/>
    <x v="128"/>
    <x v="6"/>
    <x v="4"/>
    <d v="2025-12-17T16:57:53"/>
    <n v="61"/>
    <n v="25"/>
    <n v="3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1"/>
    <x v="128"/>
    <x v="6"/>
    <x v="5"/>
    <d v="2025-12-17T16:57:53"/>
    <n v="12"/>
    <n v="5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2"/>
    <x v="129"/>
    <x v="6"/>
    <x v="6"/>
    <d v="2025-12-17T16:57:56"/>
    <n v="34"/>
    <m/>
    <m/>
    <m/>
    <n v="12"/>
    <n v="2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2"/>
    <x v="129"/>
    <x v="6"/>
    <x v="7"/>
    <d v="2025-12-17T16:57:56"/>
    <n v="44"/>
    <m/>
    <m/>
    <m/>
    <m/>
    <m/>
    <n v="36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2"/>
    <x v="129"/>
    <x v="6"/>
    <x v="0"/>
    <d v="2025-12-17T16:57:56"/>
    <n v="7"/>
    <m/>
    <m/>
    <m/>
    <m/>
    <m/>
    <m/>
    <m/>
    <n v="7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2"/>
    <x v="129"/>
    <x v="6"/>
    <x v="8"/>
    <d v="2025-12-17T16:57:56"/>
    <n v="24"/>
    <n v="11.2"/>
    <n v="7.2"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2"/>
    <x v="129"/>
    <x v="6"/>
    <x v="20"/>
    <d v="2025-12-17T16:57:56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2"/>
    <x v="129"/>
    <x v="6"/>
    <x v="10"/>
    <d v="2025-12-17T16:57:56"/>
    <n v="4.8"/>
    <m/>
    <m/>
    <m/>
    <n v="4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2"/>
    <x v="129"/>
    <x v="6"/>
    <x v="21"/>
    <d v="2025-12-17T16:57:56"/>
    <n v="4.8"/>
    <m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2"/>
    <x v="129"/>
    <x v="6"/>
    <x v="1"/>
    <d v="2025-12-17T16:57:56"/>
    <n v="55"/>
    <n v="28"/>
    <n v="27"/>
    <n v="4"/>
    <n v="3"/>
    <n v="2"/>
    <n v="6"/>
    <n v="11"/>
    <n v="18"/>
    <n v="4"/>
    <n v="7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2"/>
    <x v="129"/>
    <x v="6"/>
    <x v="24"/>
    <d v="2025-12-17T16:57:56"/>
    <n v="1"/>
    <n v="1"/>
    <m/>
    <n v="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2"/>
    <x v="129"/>
    <x v="6"/>
    <x v="23"/>
    <d v="2025-12-17T16:57:56"/>
    <n v="2"/>
    <n v="1"/>
    <n v="1"/>
    <m/>
    <n v="1"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2"/>
    <x v="129"/>
    <x v="6"/>
    <x v="2"/>
    <d v="2025-12-17T16:57:56"/>
    <n v="67"/>
    <n v="6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2"/>
    <x v="129"/>
    <x v="6"/>
    <x v="3"/>
    <d v="2025-12-17T16:57:56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2"/>
    <x v="129"/>
    <x v="6"/>
    <x v="4"/>
    <d v="2025-12-17T16:57:56"/>
    <n v="67"/>
    <n v="28"/>
    <n v="3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02"/>
    <x v="129"/>
    <x v="6"/>
    <x v="5"/>
    <d v="2025-12-17T16:57:56"/>
    <n v="5"/>
    <n v="3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22"/>
    <x v="74"/>
    <x v="2"/>
    <x v="6"/>
    <d v="2025-12-17T16:57:58"/>
    <n v="68"/>
    <m/>
    <m/>
    <m/>
    <n v="28"/>
    <n v="4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22"/>
    <x v="74"/>
    <x v="2"/>
    <x v="7"/>
    <d v="2025-12-17T16:57:58"/>
    <n v="144"/>
    <m/>
    <m/>
    <m/>
    <m/>
    <m/>
    <n v="88"/>
    <n v="55"/>
    <n v="1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22"/>
    <x v="74"/>
    <x v="2"/>
    <x v="0"/>
    <d v="2025-12-17T16:57:58"/>
    <n v="25"/>
    <m/>
    <m/>
    <m/>
    <m/>
    <m/>
    <m/>
    <m/>
    <n v="15"/>
    <m/>
    <n v="6"/>
    <n v="1"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22"/>
    <x v="74"/>
    <x v="2"/>
    <x v="8"/>
    <d v="2025-12-17T16:57:58"/>
    <n v="55.2"/>
    <n v="1.6"/>
    <n v="6.4"/>
    <n v="4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22"/>
    <x v="74"/>
    <x v="2"/>
    <x v="13"/>
    <d v="2025-12-17T16:57:58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22"/>
    <x v="74"/>
    <x v="2"/>
    <x v="14"/>
    <d v="2025-12-17T16:57:58"/>
    <n v="6"/>
    <m/>
    <n v="0"/>
    <n v="0"/>
    <n v="0"/>
    <n v="0"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22"/>
    <x v="74"/>
    <x v="2"/>
    <x v="19"/>
    <d v="2025-12-17T16:57:58"/>
    <n v="6"/>
    <m/>
    <m/>
    <m/>
    <m/>
    <m/>
    <m/>
    <m/>
    <m/>
    <n v="6"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22"/>
    <x v="74"/>
    <x v="2"/>
    <x v="20"/>
    <d v="2025-12-17T16:57:58"/>
    <n v="2"/>
    <n v="2"/>
    <n v="0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22"/>
    <x v="74"/>
    <x v="2"/>
    <x v="10"/>
    <d v="2025-12-17T16:57:58"/>
    <n v="3.2"/>
    <n v="0"/>
    <n v="0"/>
    <n v="0"/>
    <n v="3.2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22"/>
    <x v="74"/>
    <x v="2"/>
    <x v="1"/>
    <d v="2025-12-17T16:57:58"/>
    <n v="151"/>
    <n v="64"/>
    <n v="87"/>
    <n v="2"/>
    <n v="3"/>
    <n v="17"/>
    <n v="14"/>
    <n v="20"/>
    <n v="44"/>
    <n v="28"/>
    <n v="16"/>
    <m/>
    <n v="3"/>
    <n v="1"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22"/>
    <x v="74"/>
    <x v="2"/>
    <x v="16"/>
    <d v="2025-12-17T16:57:58"/>
    <n v="5"/>
    <n v="1"/>
    <n v="4"/>
    <n v="0"/>
    <n v="0"/>
    <n v="0"/>
    <n v="0"/>
    <n v="0"/>
    <n v="1"/>
    <n v="2"/>
    <m/>
    <n v="2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22"/>
    <x v="74"/>
    <x v="2"/>
    <x v="24"/>
    <d v="2025-12-17T16:57:58"/>
    <n v="1"/>
    <n v="1"/>
    <n v="0"/>
    <n v="1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22"/>
    <x v="74"/>
    <x v="2"/>
    <x v="23"/>
    <d v="2025-12-17T16:57:58"/>
    <n v="1"/>
    <n v="1"/>
    <n v="0"/>
    <n v="0"/>
    <n v="0"/>
    <n v="0"/>
    <n v="1"/>
    <n v="0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22"/>
    <x v="74"/>
    <x v="2"/>
    <x v="2"/>
    <d v="2025-12-17T16:57:58"/>
    <n v="186"/>
    <n v="18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22"/>
    <x v="74"/>
    <x v="2"/>
    <x v="3"/>
    <d v="2025-12-17T16:57:58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22"/>
    <x v="74"/>
    <x v="2"/>
    <x v="4"/>
    <d v="2025-12-17T16:57:58"/>
    <n v="186"/>
    <n v="74"/>
    <n v="1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22"/>
    <x v="74"/>
    <x v="2"/>
    <x v="5"/>
    <d v="2025-12-17T16:57:58"/>
    <n v="9"/>
    <n v="3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23"/>
    <x v="75"/>
    <x v="2"/>
    <x v="6"/>
    <d v="2025-12-17T16:58:01"/>
    <n v="34"/>
    <m/>
    <m/>
    <m/>
    <n v="20"/>
    <n v="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23"/>
    <x v="75"/>
    <x v="2"/>
    <x v="7"/>
    <d v="2025-12-17T16:58:01"/>
    <n v="88"/>
    <m/>
    <m/>
    <m/>
    <m/>
    <m/>
    <n v="42"/>
    <n v="45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23"/>
    <x v="75"/>
    <x v="2"/>
    <x v="0"/>
    <d v="2025-12-17T16:58:01"/>
    <n v="13"/>
    <m/>
    <m/>
    <m/>
    <m/>
    <m/>
    <m/>
    <m/>
    <n v="10"/>
    <m/>
    <n v="0"/>
    <n v="0"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23"/>
    <x v="75"/>
    <x v="2"/>
    <x v="8"/>
    <d v="2025-12-17T16:58:01"/>
    <n v="15.2"/>
    <n v="1.6"/>
    <n v="4"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23"/>
    <x v="75"/>
    <x v="2"/>
    <x v="13"/>
    <d v="2025-12-17T16:58:01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23"/>
    <x v="75"/>
    <x v="2"/>
    <x v="14"/>
    <d v="2025-12-17T16:58:01"/>
    <n v="4"/>
    <m/>
    <m/>
    <n v="2"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23"/>
    <x v="75"/>
    <x v="2"/>
    <x v="10"/>
    <d v="2025-12-17T16:58:01"/>
    <n v="3.6"/>
    <m/>
    <m/>
    <n v="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23"/>
    <x v="75"/>
    <x v="2"/>
    <x v="1"/>
    <d v="2025-12-17T16:58:01"/>
    <n v="81"/>
    <n v="37"/>
    <n v="44"/>
    <n v="1"/>
    <n v="1"/>
    <n v="5"/>
    <n v="10"/>
    <n v="7"/>
    <n v="21"/>
    <n v="23"/>
    <n v="10"/>
    <m/>
    <n v="0"/>
    <n v="0"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23"/>
    <x v="75"/>
    <x v="2"/>
    <x v="16"/>
    <d v="2025-12-17T16:58:01"/>
    <n v="2"/>
    <n v="1"/>
    <n v="1"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23"/>
    <x v="75"/>
    <x v="2"/>
    <x v="23"/>
    <d v="2025-12-17T16:58:01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23"/>
    <x v="75"/>
    <x v="2"/>
    <x v="2"/>
    <d v="2025-12-17T16:58:01"/>
    <n v="289"/>
    <n v="28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23"/>
    <x v="75"/>
    <x v="2"/>
    <x v="3"/>
    <d v="2025-12-17T16:58:01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23"/>
    <x v="75"/>
    <x v="2"/>
    <x v="4"/>
    <d v="2025-12-17T16:58:01"/>
    <n v="289"/>
    <n v="95"/>
    <n v="19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23"/>
    <x v="75"/>
    <x v="2"/>
    <x v="5"/>
    <d v="2025-12-17T16:58:01"/>
    <n v="5"/>
    <n v="1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723"/>
    <x v="75"/>
    <x v="2"/>
    <x v="26"/>
    <d v="2025-12-17T16:58:01"/>
    <n v="32"/>
    <n v="21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258"/>
    <x v="3"/>
    <x v="2"/>
    <x v="6"/>
    <d v="2025-12-17T16:58:04"/>
    <n v="28"/>
    <m/>
    <m/>
    <m/>
    <n v="10"/>
    <n v="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258"/>
    <x v="3"/>
    <x v="2"/>
    <x v="7"/>
    <d v="2025-12-17T16:58:04"/>
    <n v="94"/>
    <m/>
    <m/>
    <m/>
    <m/>
    <m/>
    <n v="52"/>
    <n v="4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258"/>
    <x v="3"/>
    <x v="2"/>
    <x v="0"/>
    <d v="2025-12-17T16:58:04"/>
    <n v="19"/>
    <m/>
    <m/>
    <m/>
    <m/>
    <m/>
    <m/>
    <m/>
    <n v="7"/>
    <m/>
    <n v="8"/>
    <n v="1"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258"/>
    <x v="3"/>
    <x v="2"/>
    <x v="8"/>
    <d v="2025-12-17T16:58:04"/>
    <n v="29.6"/>
    <n v="0"/>
    <n v="12"/>
    <n v="17.60000000000000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258"/>
    <x v="3"/>
    <x v="2"/>
    <x v="1"/>
    <d v="2025-12-17T16:58:04"/>
    <n v="86"/>
    <n v="33"/>
    <n v="53"/>
    <n v="0"/>
    <n v="4"/>
    <n v="6"/>
    <n v="5"/>
    <n v="9"/>
    <n v="26"/>
    <n v="21"/>
    <n v="7"/>
    <m/>
    <n v="4"/>
    <n v="1"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258"/>
    <x v="3"/>
    <x v="2"/>
    <x v="2"/>
    <d v="2025-12-17T16:58:04"/>
    <n v="162"/>
    <n v="16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258"/>
    <x v="3"/>
    <x v="2"/>
    <x v="3"/>
    <d v="2025-12-17T16:58:04"/>
    <n v="29"/>
    <n v="2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258"/>
    <x v="3"/>
    <x v="2"/>
    <x v="4"/>
    <d v="2025-12-17T16:58:04"/>
    <n v="162"/>
    <n v="64"/>
    <n v="9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258"/>
    <x v="3"/>
    <x v="2"/>
    <x v="5"/>
    <d v="2025-12-17T16:58:04"/>
    <n v="29"/>
    <n v="12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273"/>
    <x v="132"/>
    <x v="5"/>
    <x v="6"/>
    <d v="2025-12-17T16:58:07"/>
    <n v="26"/>
    <m/>
    <m/>
    <m/>
    <n v="12"/>
    <n v="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273"/>
    <x v="132"/>
    <x v="5"/>
    <x v="7"/>
    <d v="2025-12-17T16:58:07"/>
    <n v="91"/>
    <m/>
    <m/>
    <m/>
    <m/>
    <m/>
    <n v="44"/>
    <n v="47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273"/>
    <x v="132"/>
    <x v="5"/>
    <x v="0"/>
    <d v="2025-12-17T16:58:07"/>
    <n v="17"/>
    <m/>
    <m/>
    <m/>
    <m/>
    <m/>
    <m/>
    <m/>
    <n v="8"/>
    <m/>
    <n v="6"/>
    <m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273"/>
    <x v="132"/>
    <x v="5"/>
    <x v="8"/>
    <d v="2025-12-17T16:58:07"/>
    <n v="6.4"/>
    <m/>
    <m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273"/>
    <x v="132"/>
    <x v="5"/>
    <x v="13"/>
    <d v="2025-12-17T16:58:07"/>
    <n v="4"/>
    <m/>
    <m/>
    <m/>
    <n v="2"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273"/>
    <x v="132"/>
    <x v="5"/>
    <x v="14"/>
    <d v="2025-12-17T16:58:07"/>
    <n v="6"/>
    <m/>
    <m/>
    <n v="2"/>
    <n v="2"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273"/>
    <x v="132"/>
    <x v="5"/>
    <x v="20"/>
    <d v="2025-12-17T16:58:07"/>
    <n v="4.8"/>
    <m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273"/>
    <x v="132"/>
    <x v="5"/>
    <x v="1"/>
    <d v="2025-12-17T16:58:07"/>
    <n v="77"/>
    <n v="34"/>
    <n v="43"/>
    <m/>
    <m/>
    <n v="4"/>
    <n v="6"/>
    <n v="7"/>
    <n v="22"/>
    <n v="24"/>
    <n v="8"/>
    <m/>
    <n v="3"/>
    <m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273"/>
    <x v="132"/>
    <x v="5"/>
    <x v="16"/>
    <d v="2025-12-17T16:58:07"/>
    <n v="2"/>
    <n v="2"/>
    <m/>
    <m/>
    <m/>
    <m/>
    <n v="1"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273"/>
    <x v="132"/>
    <x v="5"/>
    <x v="24"/>
    <d v="2025-12-17T16:58:07"/>
    <n v="1"/>
    <m/>
    <n v="1"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273"/>
    <x v="132"/>
    <x v="5"/>
    <x v="2"/>
    <d v="2025-12-17T16:58:07"/>
    <n v="70"/>
    <n v="7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273"/>
    <x v="132"/>
    <x v="5"/>
    <x v="3"/>
    <d v="2025-12-17T16:58:07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273"/>
    <x v="132"/>
    <x v="5"/>
    <x v="4"/>
    <d v="2025-12-17T16:58:07"/>
    <n v="70"/>
    <n v="28"/>
    <n v="4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273"/>
    <x v="132"/>
    <x v="5"/>
    <x v="5"/>
    <d v="2025-12-17T16:58:07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273"/>
    <x v="132"/>
    <x v="5"/>
    <x v="26"/>
    <d v="2025-12-17T16:58:07"/>
    <n v="15"/>
    <n v="9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366"/>
    <x v="78"/>
    <x v="0"/>
    <x v="39"/>
    <d v="2025-12-17T16:58:10"/>
    <n v="4.8"/>
    <n v="4.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366"/>
    <x v="78"/>
    <x v="0"/>
    <x v="11"/>
    <d v="2025-12-17T16:58:10"/>
    <n v="40.799999999999997"/>
    <n v="4.4000000000000004"/>
    <n v="9.6"/>
    <n v="8.4"/>
    <n v="16"/>
    <n v="2.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366"/>
    <x v="78"/>
    <x v="0"/>
    <x v="17"/>
    <d v="2025-12-17T16:58:10"/>
    <n v="9.1999999999999993"/>
    <m/>
    <n v="4.8"/>
    <m/>
    <n v="4.400000000000000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366"/>
    <x v="78"/>
    <x v="0"/>
    <x v="18"/>
    <d v="2025-12-17T16:58:10"/>
    <n v="2"/>
    <n v="1"/>
    <n v="1"/>
    <m/>
    <m/>
    <m/>
    <n v="1"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366"/>
    <x v="78"/>
    <x v="0"/>
    <x v="40"/>
    <d v="2025-12-17T16:58:10"/>
    <n v="1"/>
    <n v="0"/>
    <n v="1"/>
    <n v="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366"/>
    <x v="78"/>
    <x v="0"/>
    <x v="12"/>
    <d v="2025-12-17T16:58:10"/>
    <n v="12"/>
    <n v="8"/>
    <n v="4"/>
    <n v="1"/>
    <n v="3"/>
    <n v="2"/>
    <n v="5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366"/>
    <x v="78"/>
    <x v="0"/>
    <x v="6"/>
    <d v="2025-12-17T16:58:10"/>
    <n v="196"/>
    <m/>
    <m/>
    <m/>
    <n v="84"/>
    <n v="1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366"/>
    <x v="78"/>
    <x v="0"/>
    <x v="7"/>
    <d v="2025-12-17T16:58:10"/>
    <n v="313"/>
    <m/>
    <m/>
    <m/>
    <m/>
    <m/>
    <n v="174"/>
    <n v="135"/>
    <n v="2"/>
    <m/>
    <m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366"/>
    <x v="78"/>
    <x v="0"/>
    <x v="0"/>
    <d v="2025-12-17T16:58:10"/>
    <n v="61"/>
    <m/>
    <m/>
    <m/>
    <m/>
    <m/>
    <m/>
    <m/>
    <n v="47"/>
    <m/>
    <n v="8"/>
    <n v="1"/>
    <n v="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366"/>
    <x v="78"/>
    <x v="0"/>
    <x v="8"/>
    <d v="2025-12-17T16:58:10"/>
    <n v="79.2"/>
    <n v="3.2"/>
    <n v="15.2"/>
    <n v="6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366"/>
    <x v="78"/>
    <x v="0"/>
    <x v="13"/>
    <d v="2025-12-17T16:58:10"/>
    <n v="34"/>
    <m/>
    <m/>
    <m/>
    <n v="2"/>
    <m/>
    <n v="20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366"/>
    <x v="78"/>
    <x v="0"/>
    <x v="14"/>
    <d v="2025-12-17T16:58:10"/>
    <n v="38"/>
    <m/>
    <m/>
    <n v="4"/>
    <n v="2"/>
    <m/>
    <n v="20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366"/>
    <x v="78"/>
    <x v="0"/>
    <x v="15"/>
    <d v="2025-12-17T16:58:10"/>
    <n v="13.6"/>
    <n v="3.2"/>
    <n v="4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366"/>
    <x v="78"/>
    <x v="0"/>
    <x v="1"/>
    <d v="2025-12-17T16:58:10"/>
    <n v="343"/>
    <n v="141"/>
    <n v="202"/>
    <n v="1"/>
    <n v="5"/>
    <n v="22"/>
    <n v="42"/>
    <n v="56"/>
    <n v="87"/>
    <n v="69"/>
    <n v="49"/>
    <m/>
    <n v="4"/>
    <n v="1"/>
    <n v="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366"/>
    <x v="78"/>
    <x v="0"/>
    <x v="16"/>
    <d v="2025-12-17T16:58:10"/>
    <n v="21"/>
    <n v="10"/>
    <n v="11"/>
    <n v="1"/>
    <n v="1"/>
    <n v="2"/>
    <n v="1"/>
    <m/>
    <n v="10"/>
    <n v="6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366"/>
    <x v="78"/>
    <x v="0"/>
    <x v="25"/>
    <d v="2025-12-17T16:58:10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366"/>
    <x v="78"/>
    <x v="0"/>
    <x v="9"/>
    <d v="2025-12-17T16:58:10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366"/>
    <x v="78"/>
    <x v="0"/>
    <x v="2"/>
    <d v="2025-12-17T16:58:10"/>
    <n v="778"/>
    <n v="77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366"/>
    <x v="78"/>
    <x v="0"/>
    <x v="3"/>
    <d v="2025-12-17T16:58:10"/>
    <n v="39"/>
    <n v="3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366"/>
    <x v="78"/>
    <x v="0"/>
    <x v="4"/>
    <d v="2025-12-17T16:58:10"/>
    <n v="778"/>
    <n v="285"/>
    <n v="49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366"/>
    <x v="78"/>
    <x v="0"/>
    <x v="5"/>
    <d v="2025-12-17T16:58:10"/>
    <n v="39"/>
    <n v="15"/>
    <n v="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366"/>
    <x v="78"/>
    <x v="0"/>
    <x v="26"/>
    <d v="2025-12-17T16:58:10"/>
    <n v="22"/>
    <n v="15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367"/>
    <x v="79"/>
    <x v="2"/>
    <x v="6"/>
    <d v="2025-12-17T16:58:12"/>
    <n v="20"/>
    <m/>
    <m/>
    <m/>
    <n v="10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367"/>
    <x v="79"/>
    <x v="2"/>
    <x v="7"/>
    <d v="2025-12-17T16:58:12"/>
    <n v="38"/>
    <m/>
    <m/>
    <m/>
    <m/>
    <m/>
    <n v="16"/>
    <n v="18"/>
    <n v="1"/>
    <m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367"/>
    <x v="79"/>
    <x v="2"/>
    <x v="0"/>
    <d v="2025-12-17T16:58:12"/>
    <n v="13"/>
    <m/>
    <m/>
    <m/>
    <m/>
    <m/>
    <m/>
    <m/>
    <n v="9"/>
    <m/>
    <n v="4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367"/>
    <x v="79"/>
    <x v="2"/>
    <x v="8"/>
    <d v="2025-12-17T16:58:12"/>
    <n v="6.4"/>
    <m/>
    <m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367"/>
    <x v="79"/>
    <x v="2"/>
    <x v="10"/>
    <d v="2025-12-17T16:58:12"/>
    <n v="2.8"/>
    <m/>
    <m/>
    <m/>
    <n v="2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367"/>
    <x v="79"/>
    <x v="2"/>
    <x v="1"/>
    <d v="2025-12-17T16:58:12"/>
    <n v="44"/>
    <n v="17"/>
    <n v="27"/>
    <m/>
    <m/>
    <n v="3"/>
    <n v="5"/>
    <n v="5"/>
    <n v="8"/>
    <n v="9"/>
    <n v="10"/>
    <m/>
    <n v="3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367"/>
    <x v="79"/>
    <x v="2"/>
    <x v="23"/>
    <d v="2025-12-17T16:58:12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367"/>
    <x v="79"/>
    <x v="2"/>
    <x v="2"/>
    <d v="2025-12-17T16:58:12"/>
    <n v="188"/>
    <n v="18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367"/>
    <x v="79"/>
    <x v="2"/>
    <x v="3"/>
    <d v="2025-12-17T16:58:12"/>
    <n v="22"/>
    <n v="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367"/>
    <x v="79"/>
    <x v="2"/>
    <x v="4"/>
    <d v="2025-12-17T16:58:12"/>
    <n v="188"/>
    <n v="81"/>
    <n v="10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367"/>
    <x v="79"/>
    <x v="2"/>
    <x v="5"/>
    <d v="2025-12-17T16:58:12"/>
    <n v="22"/>
    <n v="5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367"/>
    <x v="79"/>
    <x v="2"/>
    <x v="26"/>
    <d v="2025-12-17T16:58:12"/>
    <n v="16"/>
    <n v="7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367"/>
    <x v="79"/>
    <x v="2"/>
    <x v="31"/>
    <d v="2025-12-17T16:58:12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02"/>
    <x v="80"/>
    <x v="6"/>
    <x v="6"/>
    <d v="2025-12-17T16:58:15"/>
    <n v="48"/>
    <m/>
    <m/>
    <m/>
    <n v="24"/>
    <n v="2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02"/>
    <x v="80"/>
    <x v="6"/>
    <x v="7"/>
    <d v="2025-12-17T16:58:15"/>
    <n v="60"/>
    <m/>
    <m/>
    <m/>
    <m/>
    <m/>
    <n v="42"/>
    <n v="1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02"/>
    <x v="80"/>
    <x v="6"/>
    <x v="0"/>
    <d v="2025-12-17T16:58:15"/>
    <n v="19"/>
    <m/>
    <m/>
    <m/>
    <m/>
    <m/>
    <m/>
    <m/>
    <n v="13"/>
    <m/>
    <n v="2"/>
    <n v="1"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02"/>
    <x v="80"/>
    <x v="6"/>
    <x v="8"/>
    <d v="2025-12-17T16:58:15"/>
    <n v="28"/>
    <n v="7.2"/>
    <n v="7.2"/>
    <n v="1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02"/>
    <x v="80"/>
    <x v="6"/>
    <x v="10"/>
    <d v="2025-12-17T16:58:15"/>
    <n v="2.4"/>
    <m/>
    <m/>
    <n v="1.6"/>
    <n v="0.4"/>
    <n v="0.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02"/>
    <x v="80"/>
    <x v="6"/>
    <x v="21"/>
    <d v="2025-12-17T16:58:15"/>
    <n v="6.4"/>
    <m/>
    <m/>
    <m/>
    <n v="3.2"/>
    <n v="3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02"/>
    <x v="80"/>
    <x v="6"/>
    <x v="1"/>
    <d v="2025-12-17T16:58:15"/>
    <n v="81"/>
    <n v="37"/>
    <n v="44"/>
    <n v="2"/>
    <n v="2"/>
    <n v="5"/>
    <n v="12"/>
    <n v="12"/>
    <n v="21"/>
    <n v="9"/>
    <n v="13"/>
    <m/>
    <n v="1"/>
    <n v="1"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02"/>
    <x v="80"/>
    <x v="6"/>
    <x v="16"/>
    <d v="2025-12-17T16:58:15"/>
    <n v="1"/>
    <n v="1"/>
    <m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02"/>
    <x v="80"/>
    <x v="6"/>
    <x v="23"/>
    <d v="2025-12-17T16:58:15"/>
    <n v="3"/>
    <n v="3"/>
    <m/>
    <m/>
    <m/>
    <n v="1"/>
    <n v="1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02"/>
    <x v="80"/>
    <x v="6"/>
    <x v="2"/>
    <d v="2025-12-17T16:58:15"/>
    <n v="61"/>
    <n v="6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02"/>
    <x v="80"/>
    <x v="6"/>
    <x v="3"/>
    <d v="2025-12-17T16:58:15"/>
    <n v="15"/>
    <n v="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02"/>
    <x v="80"/>
    <x v="6"/>
    <x v="4"/>
    <d v="2025-12-17T16:58:15"/>
    <n v="61"/>
    <n v="28"/>
    <n v="3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02"/>
    <x v="80"/>
    <x v="6"/>
    <x v="5"/>
    <d v="2025-12-17T16:58:15"/>
    <n v="15"/>
    <n v="9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4"/>
    <x v="81"/>
    <x v="5"/>
    <x v="11"/>
    <d v="2025-12-17T16:58:18"/>
    <n v="16.8"/>
    <m/>
    <n v="4"/>
    <n v="8.8000000000000007"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4"/>
    <x v="81"/>
    <x v="5"/>
    <x v="18"/>
    <d v="2025-12-17T16:58:18"/>
    <n v="16"/>
    <n v="8"/>
    <n v="8"/>
    <m/>
    <m/>
    <m/>
    <n v="2"/>
    <m/>
    <n v="10"/>
    <n v="4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4"/>
    <x v="81"/>
    <x v="5"/>
    <x v="27"/>
    <d v="2025-12-17T16:58:18"/>
    <n v="1"/>
    <n v="1"/>
    <m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4"/>
    <x v="81"/>
    <x v="5"/>
    <x v="12"/>
    <d v="2025-12-17T16:58:18"/>
    <n v="4"/>
    <n v="1"/>
    <n v="3"/>
    <m/>
    <n v="1"/>
    <n v="2"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4"/>
    <x v="81"/>
    <x v="5"/>
    <x v="6"/>
    <d v="2025-12-17T16:58:18"/>
    <n v="252"/>
    <m/>
    <m/>
    <m/>
    <n v="134"/>
    <n v="1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4"/>
    <x v="81"/>
    <x v="5"/>
    <x v="7"/>
    <d v="2025-12-17T16:58:18"/>
    <n v="489"/>
    <m/>
    <m/>
    <m/>
    <m/>
    <m/>
    <n v="292"/>
    <n v="194"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4"/>
    <x v="81"/>
    <x v="5"/>
    <x v="0"/>
    <d v="2025-12-17T16:58:18"/>
    <n v="97"/>
    <m/>
    <m/>
    <m/>
    <m/>
    <m/>
    <m/>
    <m/>
    <n v="47"/>
    <m/>
    <n v="20"/>
    <n v="5"/>
    <n v="2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4"/>
    <x v="81"/>
    <x v="5"/>
    <x v="8"/>
    <d v="2025-12-17T16:58:18"/>
    <n v="105.6"/>
    <n v="7.2"/>
    <n v="24"/>
    <n v="74.40000000000000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4"/>
    <x v="81"/>
    <x v="5"/>
    <x v="13"/>
    <d v="2025-12-17T16:58:18"/>
    <n v="24"/>
    <m/>
    <m/>
    <m/>
    <n v="4"/>
    <n v="2"/>
    <n v="1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4"/>
    <x v="81"/>
    <x v="5"/>
    <x v="14"/>
    <d v="2025-12-17T16:58:18"/>
    <n v="28"/>
    <m/>
    <m/>
    <n v="4"/>
    <n v="4"/>
    <n v="2"/>
    <n v="1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4"/>
    <x v="81"/>
    <x v="5"/>
    <x v="15"/>
    <d v="2025-12-17T16:58:18"/>
    <n v="6.4"/>
    <n v="1.6"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4"/>
    <x v="81"/>
    <x v="5"/>
    <x v="20"/>
    <d v="2025-12-17T16:58:18"/>
    <n v="7.2"/>
    <m/>
    <m/>
    <n v="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4"/>
    <x v="81"/>
    <x v="5"/>
    <x v="10"/>
    <d v="2025-12-17T16:58:18"/>
    <n v="6.4"/>
    <m/>
    <m/>
    <n v="0.8"/>
    <n v="2.4"/>
    <n v="3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4"/>
    <x v="81"/>
    <x v="5"/>
    <x v="21"/>
    <d v="2025-12-17T16:58:18"/>
    <n v="3.2"/>
    <n v="3.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4"/>
    <x v="81"/>
    <x v="5"/>
    <x v="1"/>
    <d v="2025-12-17T16:58:18"/>
    <n v="514"/>
    <n v="206"/>
    <n v="308"/>
    <n v="6"/>
    <n v="12"/>
    <n v="35"/>
    <n v="68"/>
    <n v="58"/>
    <n v="146"/>
    <n v="98"/>
    <n v="48"/>
    <m/>
    <n v="13"/>
    <n v="5"/>
    <n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4"/>
    <x v="81"/>
    <x v="5"/>
    <x v="16"/>
    <d v="2025-12-17T16:58:18"/>
    <n v="14"/>
    <n v="8"/>
    <n v="6"/>
    <n v="0"/>
    <n v="0"/>
    <n v="2"/>
    <n v="2"/>
    <n v="1"/>
    <n v="7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4"/>
    <x v="81"/>
    <x v="5"/>
    <x v="23"/>
    <d v="2025-12-17T16:58:18"/>
    <n v="4"/>
    <n v="2"/>
    <n v="2"/>
    <n v="1"/>
    <n v="0"/>
    <n v="1"/>
    <n v="1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4"/>
    <x v="81"/>
    <x v="5"/>
    <x v="25"/>
    <d v="2025-12-17T16:58:18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4"/>
    <x v="81"/>
    <x v="5"/>
    <x v="9"/>
    <d v="2025-12-17T16:58:18"/>
    <n v="28"/>
    <m/>
    <m/>
    <m/>
    <m/>
    <m/>
    <n v="20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4"/>
    <x v="81"/>
    <x v="5"/>
    <x v="29"/>
    <d v="2025-12-17T16:58:18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4"/>
    <x v="81"/>
    <x v="5"/>
    <x v="30"/>
    <d v="2025-12-17T16:58:18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4"/>
    <x v="81"/>
    <x v="5"/>
    <x v="2"/>
    <d v="2025-12-17T16:58:18"/>
    <n v="425"/>
    <n v="42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4"/>
    <x v="81"/>
    <x v="5"/>
    <x v="3"/>
    <d v="2025-12-17T16:58:18"/>
    <n v="29"/>
    <n v="2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4"/>
    <x v="81"/>
    <x v="5"/>
    <x v="4"/>
    <d v="2025-12-17T16:58:18"/>
    <n v="425"/>
    <n v="166"/>
    <n v="25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4"/>
    <x v="81"/>
    <x v="5"/>
    <x v="5"/>
    <d v="2025-12-17T16:58:18"/>
    <n v="29"/>
    <n v="11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4"/>
    <x v="81"/>
    <x v="5"/>
    <x v="26"/>
    <d v="2025-12-17T16:58:18"/>
    <n v="62"/>
    <n v="22"/>
    <n v="4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4"/>
    <x v="81"/>
    <x v="5"/>
    <x v="31"/>
    <d v="2025-12-17T16:58:18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9"/>
    <x v="133"/>
    <x v="5"/>
    <x v="6"/>
    <d v="2025-12-17T16:58:21"/>
    <n v="120"/>
    <m/>
    <m/>
    <m/>
    <n v="74"/>
    <n v="4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9"/>
    <x v="133"/>
    <x v="5"/>
    <x v="7"/>
    <d v="2025-12-17T16:58:21"/>
    <n v="294"/>
    <m/>
    <m/>
    <m/>
    <m/>
    <m/>
    <n v="178"/>
    <n v="11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9"/>
    <x v="133"/>
    <x v="5"/>
    <x v="0"/>
    <d v="2025-12-17T16:58:21"/>
    <n v="80"/>
    <m/>
    <m/>
    <m/>
    <m/>
    <m/>
    <m/>
    <m/>
    <n v="60"/>
    <m/>
    <n v="2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9"/>
    <x v="133"/>
    <x v="5"/>
    <x v="8"/>
    <d v="2025-12-17T16:58:21"/>
    <n v="182.4"/>
    <n v="14.4"/>
    <n v="50.4"/>
    <n v="117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9"/>
    <x v="133"/>
    <x v="5"/>
    <x v="13"/>
    <d v="2025-12-17T16:58:21"/>
    <n v="4"/>
    <m/>
    <m/>
    <m/>
    <m/>
    <m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9"/>
    <x v="133"/>
    <x v="5"/>
    <x v="14"/>
    <d v="2025-12-17T16:58:21"/>
    <n v="6"/>
    <m/>
    <m/>
    <m/>
    <n v="2"/>
    <m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9"/>
    <x v="133"/>
    <x v="5"/>
    <x v="10"/>
    <d v="2025-12-17T16:58:21"/>
    <n v="8.8000000000000007"/>
    <n v="4.4000000000000004"/>
    <n v="4.400000000000000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9"/>
    <x v="133"/>
    <x v="5"/>
    <x v="21"/>
    <d v="2025-12-17T16:58:21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9"/>
    <x v="133"/>
    <x v="5"/>
    <x v="1"/>
    <d v="2025-12-17T16:58:21"/>
    <n v="339"/>
    <n v="154"/>
    <n v="185"/>
    <n v="6"/>
    <n v="13"/>
    <n v="41"/>
    <n v="21"/>
    <n v="39"/>
    <n v="86"/>
    <n v="63"/>
    <n v="60"/>
    <m/>
    <n v="1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9"/>
    <x v="133"/>
    <x v="5"/>
    <x v="16"/>
    <d v="2025-12-17T16:58:21"/>
    <n v="2"/>
    <n v="1"/>
    <n v="1"/>
    <m/>
    <m/>
    <m/>
    <m/>
    <m/>
    <m/>
    <n v="1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9"/>
    <x v="133"/>
    <x v="5"/>
    <x v="23"/>
    <d v="2025-12-17T16:58:21"/>
    <n v="4"/>
    <n v="2"/>
    <n v="2"/>
    <n v="1"/>
    <n v="1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9"/>
    <x v="133"/>
    <x v="5"/>
    <x v="2"/>
    <d v="2025-12-17T16:58:21"/>
    <n v="464"/>
    <n v="46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9"/>
    <x v="133"/>
    <x v="5"/>
    <x v="3"/>
    <d v="2025-12-17T16:58:21"/>
    <n v="42"/>
    <n v="4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9"/>
    <x v="133"/>
    <x v="5"/>
    <x v="4"/>
    <d v="2025-12-17T16:58:21"/>
    <n v="464"/>
    <n v="218"/>
    <n v="24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499"/>
    <x v="133"/>
    <x v="5"/>
    <x v="5"/>
    <d v="2025-12-17T16:58:21"/>
    <n v="42"/>
    <n v="12"/>
    <n v="3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38"/>
    <x v="135"/>
    <x v="14"/>
    <x v="6"/>
    <d v="2025-12-17T16:58:24"/>
    <n v="48"/>
    <m/>
    <m/>
    <m/>
    <n v="32"/>
    <n v="1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38"/>
    <x v="135"/>
    <x v="14"/>
    <x v="7"/>
    <d v="2025-12-17T16:58:24"/>
    <n v="106"/>
    <m/>
    <m/>
    <m/>
    <m/>
    <m/>
    <n v="54"/>
    <n v="5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38"/>
    <x v="135"/>
    <x v="14"/>
    <x v="0"/>
    <d v="2025-12-17T16:58:24"/>
    <n v="29"/>
    <m/>
    <m/>
    <m/>
    <m/>
    <m/>
    <m/>
    <m/>
    <n v="13"/>
    <m/>
    <n v="6"/>
    <n v="4"/>
    <n v="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38"/>
    <x v="135"/>
    <x v="14"/>
    <x v="8"/>
    <d v="2025-12-17T16:58:24"/>
    <n v="15.2"/>
    <n v="4"/>
    <n v="7.2"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38"/>
    <x v="135"/>
    <x v="14"/>
    <x v="13"/>
    <d v="2025-12-17T16:58:24"/>
    <n v="8"/>
    <m/>
    <m/>
    <m/>
    <n v="0"/>
    <n v="2"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38"/>
    <x v="135"/>
    <x v="14"/>
    <x v="14"/>
    <d v="2025-12-17T16:58:24"/>
    <n v="10"/>
    <m/>
    <n v="0"/>
    <n v="2"/>
    <n v="0"/>
    <n v="2"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38"/>
    <x v="135"/>
    <x v="14"/>
    <x v="15"/>
    <d v="2025-12-17T16:58:24"/>
    <n v="3.2"/>
    <n v="0"/>
    <n v="0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38"/>
    <x v="135"/>
    <x v="14"/>
    <x v="10"/>
    <d v="2025-12-17T16:58:24"/>
    <n v="7.2"/>
    <m/>
    <n v="4.4000000000000004"/>
    <n v="2.8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38"/>
    <x v="135"/>
    <x v="14"/>
    <x v="21"/>
    <d v="2025-12-17T16:58:24"/>
    <n v="4.8"/>
    <n v="0"/>
    <n v="4.8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38"/>
    <x v="135"/>
    <x v="14"/>
    <x v="1"/>
    <d v="2025-12-17T16:58:24"/>
    <n v="112"/>
    <n v="46"/>
    <n v="66"/>
    <n v="2"/>
    <n v="4"/>
    <n v="2"/>
    <n v="16"/>
    <n v="8"/>
    <n v="27"/>
    <n v="27"/>
    <n v="13"/>
    <m/>
    <n v="3"/>
    <n v="4"/>
    <n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38"/>
    <x v="135"/>
    <x v="14"/>
    <x v="16"/>
    <d v="2025-12-17T16:58:24"/>
    <n v="5"/>
    <n v="3"/>
    <n v="2"/>
    <m/>
    <m/>
    <n v="1"/>
    <m/>
    <n v="1"/>
    <n v="2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38"/>
    <x v="135"/>
    <x v="14"/>
    <x v="23"/>
    <d v="2025-12-17T16:58:24"/>
    <n v="3"/>
    <m/>
    <n v="3"/>
    <m/>
    <n v="2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38"/>
    <x v="135"/>
    <x v="14"/>
    <x v="2"/>
    <d v="2025-12-17T16:58:24"/>
    <n v="158"/>
    <n v="15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38"/>
    <x v="135"/>
    <x v="14"/>
    <x v="3"/>
    <d v="2025-12-17T16:58:24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38"/>
    <x v="135"/>
    <x v="14"/>
    <x v="32"/>
    <d v="2025-12-17T16:58:24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38"/>
    <x v="135"/>
    <x v="14"/>
    <x v="4"/>
    <d v="2025-12-17T16:58:24"/>
    <n v="158"/>
    <n v="62"/>
    <n v="9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38"/>
    <x v="135"/>
    <x v="14"/>
    <x v="5"/>
    <d v="2025-12-17T16:58:24"/>
    <n v="9"/>
    <n v="3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38"/>
    <x v="135"/>
    <x v="14"/>
    <x v="33"/>
    <d v="2025-12-17T16:58:24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69"/>
    <x v="130"/>
    <x v="2"/>
    <x v="11"/>
    <d v="2025-12-17T16:58:26"/>
    <n v="15.6"/>
    <m/>
    <m/>
    <n v="6.8"/>
    <m/>
    <n v="8.8000000000000007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69"/>
    <x v="130"/>
    <x v="2"/>
    <x v="17"/>
    <d v="2025-12-17T16:58:26"/>
    <n v="4"/>
    <m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69"/>
    <x v="130"/>
    <x v="2"/>
    <x v="18"/>
    <d v="2025-12-17T16:58:26"/>
    <n v="5"/>
    <n v="3"/>
    <n v="2"/>
    <m/>
    <m/>
    <n v="1"/>
    <m/>
    <m/>
    <n v="1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69"/>
    <x v="130"/>
    <x v="2"/>
    <x v="12"/>
    <d v="2025-12-17T16:58:26"/>
    <n v="6"/>
    <n v="4"/>
    <n v="2"/>
    <m/>
    <n v="1"/>
    <n v="2"/>
    <m/>
    <n v="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69"/>
    <x v="130"/>
    <x v="2"/>
    <x v="6"/>
    <d v="2025-12-17T16:58:26"/>
    <n v="290"/>
    <m/>
    <m/>
    <m/>
    <n v="142"/>
    <n v="14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69"/>
    <x v="130"/>
    <x v="2"/>
    <x v="7"/>
    <d v="2025-12-17T16:58:26"/>
    <n v="555"/>
    <m/>
    <m/>
    <m/>
    <m/>
    <m/>
    <n v="316"/>
    <n v="237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69"/>
    <x v="130"/>
    <x v="2"/>
    <x v="0"/>
    <d v="2025-12-17T16:58:26"/>
    <n v="176"/>
    <m/>
    <m/>
    <m/>
    <m/>
    <m/>
    <m/>
    <m/>
    <n v="73"/>
    <m/>
    <n v="44"/>
    <n v="13"/>
    <n v="4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69"/>
    <x v="130"/>
    <x v="2"/>
    <x v="8"/>
    <d v="2025-12-17T16:58:26"/>
    <n v="200.8"/>
    <n v="24.8"/>
    <n v="44"/>
    <n v="13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69"/>
    <x v="130"/>
    <x v="2"/>
    <x v="13"/>
    <d v="2025-12-17T16:58:26"/>
    <n v="20"/>
    <m/>
    <m/>
    <m/>
    <n v="4"/>
    <n v="2"/>
    <n v="10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69"/>
    <x v="130"/>
    <x v="2"/>
    <x v="14"/>
    <d v="2025-12-17T16:58:26"/>
    <n v="28"/>
    <m/>
    <m/>
    <n v="8"/>
    <n v="4"/>
    <n v="2"/>
    <n v="10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69"/>
    <x v="130"/>
    <x v="2"/>
    <x v="15"/>
    <d v="2025-12-17T16:58:26"/>
    <n v="12"/>
    <m/>
    <m/>
    <n v="1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69"/>
    <x v="130"/>
    <x v="2"/>
    <x v="20"/>
    <d v="2025-12-17T16:58:26"/>
    <n v="12.8"/>
    <n v="9.6"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69"/>
    <x v="130"/>
    <x v="2"/>
    <x v="10"/>
    <d v="2025-12-17T16:58:26"/>
    <n v="38"/>
    <n v="5.2"/>
    <n v="5.6"/>
    <n v="15.2"/>
    <n v="8.4"/>
    <n v="3.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69"/>
    <x v="130"/>
    <x v="2"/>
    <x v="21"/>
    <d v="2025-12-17T16:58:26"/>
    <n v="5.6"/>
    <m/>
    <m/>
    <n v="4.4000000000000004"/>
    <m/>
    <n v="1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69"/>
    <x v="130"/>
    <x v="2"/>
    <x v="1"/>
    <d v="2025-12-17T16:58:26"/>
    <n v="660"/>
    <n v="272"/>
    <n v="388"/>
    <n v="11"/>
    <n v="16"/>
    <n v="53"/>
    <n v="71"/>
    <n v="74"/>
    <n v="158"/>
    <n v="121"/>
    <n v="75"/>
    <m/>
    <n v="22"/>
    <n v="13"/>
    <n v="4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69"/>
    <x v="130"/>
    <x v="2"/>
    <x v="16"/>
    <d v="2025-12-17T16:58:26"/>
    <n v="14"/>
    <n v="8"/>
    <n v="6"/>
    <m/>
    <m/>
    <n v="4"/>
    <n v="2"/>
    <n v="1"/>
    <n v="5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69"/>
    <x v="130"/>
    <x v="2"/>
    <x v="24"/>
    <d v="2025-12-17T16:58:26"/>
    <n v="3"/>
    <n v="1"/>
    <n v="2"/>
    <n v="2"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69"/>
    <x v="130"/>
    <x v="2"/>
    <x v="23"/>
    <d v="2025-12-17T16:58:26"/>
    <n v="16"/>
    <n v="8"/>
    <n v="8"/>
    <n v="2"/>
    <n v="2"/>
    <n v="6"/>
    <n v="3"/>
    <n v="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69"/>
    <x v="130"/>
    <x v="2"/>
    <x v="25"/>
    <d v="2025-12-17T16:58:26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69"/>
    <x v="130"/>
    <x v="2"/>
    <x v="9"/>
    <d v="2025-12-17T16:58:26"/>
    <n v="8"/>
    <m/>
    <m/>
    <m/>
    <m/>
    <m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69"/>
    <x v="130"/>
    <x v="2"/>
    <x v="2"/>
    <d v="2025-12-17T16:58:26"/>
    <n v="675"/>
    <n v="67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69"/>
    <x v="130"/>
    <x v="2"/>
    <x v="3"/>
    <d v="2025-12-17T16:58:26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69"/>
    <x v="130"/>
    <x v="2"/>
    <x v="4"/>
    <d v="2025-12-17T16:58:26"/>
    <n v="675"/>
    <n v="246"/>
    <n v="4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569"/>
    <x v="130"/>
    <x v="2"/>
    <x v="5"/>
    <d v="2025-12-17T16:58:26"/>
    <n v="10"/>
    <n v="5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607"/>
    <x v="131"/>
    <x v="5"/>
    <x v="11"/>
    <d v="2025-12-17T16:58:29"/>
    <n v="5.2"/>
    <n v="2"/>
    <n v="3.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607"/>
    <x v="131"/>
    <x v="5"/>
    <x v="17"/>
    <d v="2025-12-17T16:58:29"/>
    <n v="6"/>
    <m/>
    <m/>
    <n v="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607"/>
    <x v="131"/>
    <x v="5"/>
    <x v="18"/>
    <d v="2025-12-17T16:58:29"/>
    <n v="10"/>
    <n v="2"/>
    <n v="8"/>
    <m/>
    <m/>
    <m/>
    <n v="3"/>
    <n v="2"/>
    <n v="4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607"/>
    <x v="131"/>
    <x v="5"/>
    <x v="12"/>
    <d v="2025-12-17T16:58:29"/>
    <n v="3"/>
    <n v="1"/>
    <n v="2"/>
    <n v="1"/>
    <n v="1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607"/>
    <x v="131"/>
    <x v="5"/>
    <x v="6"/>
    <d v="2025-12-17T16:58:29"/>
    <n v="304"/>
    <m/>
    <m/>
    <m/>
    <n v="132"/>
    <n v="17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607"/>
    <x v="131"/>
    <x v="5"/>
    <x v="7"/>
    <d v="2025-12-17T16:58:29"/>
    <n v="564"/>
    <m/>
    <m/>
    <m/>
    <m/>
    <m/>
    <n v="342"/>
    <n v="22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607"/>
    <x v="131"/>
    <x v="5"/>
    <x v="0"/>
    <d v="2025-12-17T16:58:29"/>
    <n v="125"/>
    <m/>
    <m/>
    <m/>
    <m/>
    <m/>
    <m/>
    <m/>
    <n v="70"/>
    <m/>
    <n v="24"/>
    <n v="3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607"/>
    <x v="131"/>
    <x v="5"/>
    <x v="8"/>
    <d v="2025-12-17T16:58:29"/>
    <n v="156"/>
    <n v="13.6"/>
    <n v="55.2"/>
    <n v="8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607"/>
    <x v="131"/>
    <x v="5"/>
    <x v="13"/>
    <d v="2025-12-17T16:58:29"/>
    <n v="32"/>
    <m/>
    <m/>
    <m/>
    <m/>
    <n v="10"/>
    <n v="1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607"/>
    <x v="131"/>
    <x v="5"/>
    <x v="14"/>
    <d v="2025-12-17T16:58:29"/>
    <n v="36"/>
    <m/>
    <m/>
    <n v="4"/>
    <m/>
    <n v="10"/>
    <n v="1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607"/>
    <x v="131"/>
    <x v="5"/>
    <x v="15"/>
    <d v="2025-12-17T16:58:29"/>
    <n v="7.2"/>
    <n v="0.8"/>
    <n v="4"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607"/>
    <x v="131"/>
    <x v="5"/>
    <x v="20"/>
    <d v="2025-12-17T16:58:29"/>
    <n v="14"/>
    <n v="4.8"/>
    <n v="4.8"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607"/>
    <x v="131"/>
    <x v="5"/>
    <x v="10"/>
    <d v="2025-12-17T16:58:29"/>
    <n v="18.8"/>
    <m/>
    <m/>
    <n v="10"/>
    <n v="8.8000000000000007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607"/>
    <x v="131"/>
    <x v="5"/>
    <x v="21"/>
    <d v="2025-12-17T16:58:29"/>
    <n v="7.6"/>
    <m/>
    <m/>
    <n v="7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7"/>
    <x v="4"/>
    <x v="3"/>
    <x v="4"/>
    <d v="2025-11-21T12:13:22"/>
    <n v="552"/>
    <n v="234"/>
    <n v="3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7"/>
    <x v="4"/>
    <x v="3"/>
    <x v="5"/>
    <d v="2025-11-21T12:13:22"/>
    <n v="42"/>
    <n v="15"/>
    <n v="2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7"/>
    <x v="4"/>
    <x v="3"/>
    <x v="33"/>
    <d v="2025-11-21T12:13:22"/>
    <n v="1"/>
    <n v="1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8"/>
    <x v="5"/>
    <x v="4"/>
    <x v="1"/>
    <d v="2025-11-21T12:13:24"/>
    <n v="393"/>
    <n v="182"/>
    <n v="211"/>
    <n v="11"/>
    <n v="19"/>
    <n v="33"/>
    <n v="48"/>
    <n v="44"/>
    <n v="112"/>
    <n v="80"/>
    <n v="31"/>
    <m/>
    <n v="5"/>
    <n v="8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8"/>
    <x v="5"/>
    <x v="4"/>
    <x v="16"/>
    <d v="2025-11-21T12:13:24"/>
    <n v="7"/>
    <n v="2"/>
    <n v="5"/>
    <n v="0"/>
    <n v="1"/>
    <n v="2"/>
    <n v="1"/>
    <n v="0"/>
    <n v="2"/>
    <n v="0"/>
    <m/>
    <n v="1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8"/>
    <x v="5"/>
    <x v="4"/>
    <x v="24"/>
    <d v="2025-11-21T12:13:24"/>
    <n v="1"/>
    <n v="1"/>
    <n v="0"/>
    <n v="1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8"/>
    <x v="5"/>
    <x v="4"/>
    <x v="23"/>
    <d v="2025-11-21T12:13:24"/>
    <n v="5"/>
    <n v="3"/>
    <n v="2"/>
    <n v="0"/>
    <n v="1"/>
    <n v="1"/>
    <n v="2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8"/>
    <x v="5"/>
    <x v="4"/>
    <x v="2"/>
    <d v="2025-11-21T12:13:24"/>
    <n v="511"/>
    <n v="5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258"/>
    <x v="3"/>
    <x v="2"/>
    <x v="24"/>
    <d v="2025-08-19T16:48:38"/>
    <n v="1"/>
    <n v="1"/>
    <n v="0"/>
    <n v="0"/>
    <n v="0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258"/>
    <x v="3"/>
    <x v="2"/>
    <x v="23"/>
    <d v="2025-08-19T16:48:38"/>
    <n v="2"/>
    <n v="0"/>
    <n v="2"/>
    <n v="0"/>
    <n v="0"/>
    <n v="1"/>
    <n v="1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258"/>
    <x v="3"/>
    <x v="2"/>
    <x v="2"/>
    <d v="2025-08-19T16:48:38"/>
    <n v="147"/>
    <n v="14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258"/>
    <x v="3"/>
    <x v="2"/>
    <x v="3"/>
    <d v="2025-08-19T16:48:38"/>
    <n v="24"/>
    <n v="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273"/>
    <x v="132"/>
    <x v="5"/>
    <x v="1"/>
    <d v="2025-08-19T16:48:54"/>
    <n v="66"/>
    <n v="20"/>
    <n v="46"/>
    <m/>
    <m/>
    <n v="5"/>
    <n v="5"/>
    <n v="6"/>
    <n v="13"/>
    <n v="20"/>
    <n v="7"/>
    <m/>
    <n v="5"/>
    <n v="0"/>
    <n v="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273"/>
    <x v="132"/>
    <x v="5"/>
    <x v="16"/>
    <d v="2025-08-19T16:48:54"/>
    <n v="1"/>
    <n v="1"/>
    <m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273"/>
    <x v="132"/>
    <x v="5"/>
    <x v="23"/>
    <d v="2025-08-19T16:48:54"/>
    <n v="1"/>
    <m/>
    <n v="1"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273"/>
    <x v="132"/>
    <x v="5"/>
    <x v="2"/>
    <d v="2025-08-19T16:48:54"/>
    <n v="62"/>
    <n v="6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273"/>
    <x v="132"/>
    <x v="5"/>
    <x v="3"/>
    <d v="2025-08-19T16:48:54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273"/>
    <x v="132"/>
    <x v="5"/>
    <x v="4"/>
    <d v="2025-08-19T16:48:54"/>
    <n v="62"/>
    <n v="23"/>
    <n v="3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7"/>
    <x v="106"/>
    <x v="0"/>
    <x v="1"/>
    <d v="2025-08-19T16:40:38"/>
    <n v="55"/>
    <n v="28"/>
    <n v="27"/>
    <m/>
    <n v="1"/>
    <n v="1"/>
    <n v="7"/>
    <n v="7"/>
    <n v="17"/>
    <n v="17"/>
    <n v="3"/>
    <m/>
    <n v="2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7"/>
    <x v="106"/>
    <x v="0"/>
    <x v="23"/>
    <d v="2025-08-19T16:40:38"/>
    <n v="1"/>
    <n v="0"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7"/>
    <x v="106"/>
    <x v="0"/>
    <x v="2"/>
    <d v="2025-08-19T16:40:38"/>
    <n v="168"/>
    <n v="16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7"/>
    <x v="106"/>
    <x v="0"/>
    <x v="3"/>
    <d v="2025-08-19T16:40:38"/>
    <n v="28"/>
    <n v="2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7"/>
    <x v="106"/>
    <x v="0"/>
    <x v="4"/>
    <d v="2025-08-19T16:40:38"/>
    <n v="168"/>
    <n v="82"/>
    <n v="8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7"/>
    <x v="106"/>
    <x v="0"/>
    <x v="5"/>
    <d v="2025-08-19T16:40:38"/>
    <n v="28"/>
    <n v="11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7"/>
    <x v="106"/>
    <x v="0"/>
    <x v="26"/>
    <d v="2025-08-19T16:40:38"/>
    <n v="20"/>
    <n v="12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7"/>
    <x v="106"/>
    <x v="0"/>
    <x v="31"/>
    <d v="2025-08-19T16:40:38"/>
    <n v="1"/>
    <n v="1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7"/>
    <x v="106"/>
    <x v="0"/>
    <x v="1"/>
    <d v="2025-08-19T16:40:40"/>
    <n v="52"/>
    <n v="14"/>
    <n v="38"/>
    <m/>
    <n v="1"/>
    <n v="2"/>
    <n v="7"/>
    <n v="7"/>
    <n v="14"/>
    <n v="16"/>
    <n v="4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7"/>
    <x v="106"/>
    <x v="0"/>
    <x v="16"/>
    <d v="2025-08-19T16:40:40"/>
    <n v="1"/>
    <m/>
    <n v="1"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7"/>
    <x v="106"/>
    <x v="0"/>
    <x v="2"/>
    <d v="2025-08-19T16:40:40"/>
    <n v="146"/>
    <n v="14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7"/>
    <x v="106"/>
    <x v="0"/>
    <x v="3"/>
    <d v="2025-08-19T16:40:40"/>
    <n v="30"/>
    <n v="3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7"/>
    <x v="106"/>
    <x v="0"/>
    <x v="4"/>
    <d v="2025-08-19T16:40:40"/>
    <n v="146"/>
    <n v="68"/>
    <n v="7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7"/>
    <x v="106"/>
    <x v="0"/>
    <x v="6"/>
    <d v="2025-08-19T16:40:53"/>
    <n v="28"/>
    <m/>
    <m/>
    <m/>
    <n v="8"/>
    <n v="2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7"/>
    <x v="106"/>
    <x v="0"/>
    <x v="7"/>
    <d v="2025-08-19T16:40:53"/>
    <n v="74"/>
    <m/>
    <m/>
    <m/>
    <m/>
    <m/>
    <n v="34"/>
    <n v="4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7"/>
    <x v="106"/>
    <x v="0"/>
    <x v="0"/>
    <d v="2025-08-19T16:40:53"/>
    <n v="5"/>
    <m/>
    <m/>
    <m/>
    <m/>
    <m/>
    <m/>
    <m/>
    <n v="4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7"/>
    <x v="106"/>
    <x v="0"/>
    <x v="8"/>
    <d v="2025-08-19T16:40:53"/>
    <n v="16.8"/>
    <m/>
    <n v="3.2"/>
    <n v="1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7"/>
    <x v="106"/>
    <x v="0"/>
    <x v="10"/>
    <d v="2025-08-19T16:40:53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7"/>
    <x v="106"/>
    <x v="0"/>
    <x v="1"/>
    <d v="2025-08-19T16:40:53"/>
    <n v="62"/>
    <n v="25"/>
    <n v="37"/>
    <m/>
    <n v="1"/>
    <n v="5"/>
    <n v="4"/>
    <n v="10"/>
    <n v="17"/>
    <n v="20"/>
    <n v="4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7"/>
    <x v="106"/>
    <x v="0"/>
    <x v="23"/>
    <d v="2025-08-19T16:40:53"/>
    <n v="1"/>
    <n v="1"/>
    <n v="0"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7"/>
    <x v="106"/>
    <x v="0"/>
    <x v="2"/>
    <d v="2025-08-19T16:40:53"/>
    <n v="163"/>
    <n v="16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7"/>
    <x v="106"/>
    <x v="0"/>
    <x v="3"/>
    <d v="2025-08-19T16:40:53"/>
    <n v="35"/>
    <n v="3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7"/>
    <x v="106"/>
    <x v="0"/>
    <x v="4"/>
    <d v="2025-08-19T16:40:53"/>
    <n v="163"/>
    <n v="72"/>
    <n v="9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7"/>
    <x v="106"/>
    <x v="0"/>
    <x v="5"/>
    <d v="2025-08-19T16:40:53"/>
    <n v="35"/>
    <n v="13"/>
    <n v="2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7"/>
    <x v="106"/>
    <x v="0"/>
    <x v="26"/>
    <d v="2025-08-19T16:40:53"/>
    <n v="18"/>
    <n v="10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7"/>
    <x v="106"/>
    <x v="0"/>
    <x v="31"/>
    <d v="2025-08-19T16:40:53"/>
    <n v="3"/>
    <n v="3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8"/>
    <x v="107"/>
    <x v="1"/>
    <x v="7"/>
    <d v="2025-08-19T16:41:06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8"/>
    <x v="107"/>
    <x v="1"/>
    <x v="13"/>
    <d v="2025-08-19T16:41:06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8"/>
    <x v="107"/>
    <x v="1"/>
    <x v="14"/>
    <d v="2025-08-19T16:41:06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8"/>
    <x v="107"/>
    <x v="1"/>
    <x v="1"/>
    <d v="2025-08-19T16:41:06"/>
    <n v="1"/>
    <n v="1"/>
    <m/>
    <m/>
    <m/>
    <m/>
    <m/>
    <m/>
    <m/>
    <n v="1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8"/>
    <x v="107"/>
    <x v="1"/>
    <x v="16"/>
    <d v="2025-08-19T16:41:06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8"/>
    <x v="107"/>
    <x v="1"/>
    <x v="2"/>
    <d v="2025-08-19T16:41:06"/>
    <n v="16"/>
    <n v="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8"/>
    <x v="107"/>
    <x v="1"/>
    <x v="4"/>
    <d v="2025-08-19T16:41:06"/>
    <n v="16"/>
    <n v="11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8"/>
    <x v="107"/>
    <x v="1"/>
    <x v="7"/>
    <d v="2025-08-19T16:41:09"/>
    <n v="4"/>
    <m/>
    <m/>
    <m/>
    <m/>
    <m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3"/>
    <x v="6"/>
    <x v="5"/>
    <x v="15"/>
    <d v="2025-10-20T17:10:59"/>
    <n v="12.8"/>
    <n v="6.4"/>
    <n v="3.2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3"/>
    <x v="6"/>
    <x v="5"/>
    <x v="20"/>
    <d v="2025-10-20T17:10:59"/>
    <n v="4.8"/>
    <n v="4.8"/>
    <n v="0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3"/>
    <x v="6"/>
    <x v="5"/>
    <x v="22"/>
    <d v="2025-10-20T17:10:59"/>
    <n v="6.4"/>
    <n v="3.2"/>
    <n v="0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3"/>
    <x v="6"/>
    <x v="5"/>
    <x v="10"/>
    <d v="2025-10-20T17:10:59"/>
    <n v="6.8"/>
    <n v="0"/>
    <n v="0"/>
    <n v="2.8"/>
    <n v="4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3"/>
    <x v="6"/>
    <x v="5"/>
    <x v="21"/>
    <d v="2025-10-20T17:10:59"/>
    <n v="2"/>
    <n v="0"/>
    <n v="0"/>
    <n v="0"/>
    <n v="2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3"/>
    <x v="6"/>
    <x v="5"/>
    <x v="1"/>
    <d v="2025-10-20T17:10:59"/>
    <n v="585"/>
    <n v="240"/>
    <n v="345"/>
    <n v="4"/>
    <n v="14"/>
    <n v="39"/>
    <n v="66"/>
    <n v="80"/>
    <n v="164"/>
    <n v="124"/>
    <n v="70"/>
    <m/>
    <n v="15"/>
    <n v="6"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3"/>
    <x v="6"/>
    <x v="5"/>
    <x v="16"/>
    <d v="2025-10-20T17:10:59"/>
    <n v="9"/>
    <n v="5"/>
    <n v="4"/>
    <n v="2"/>
    <n v="1"/>
    <n v="1"/>
    <n v="1"/>
    <n v="0"/>
    <n v="3"/>
    <n v="1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3"/>
    <x v="6"/>
    <x v="5"/>
    <x v="24"/>
    <d v="2025-10-20T17:10:59"/>
    <n v="3"/>
    <n v="0"/>
    <n v="3"/>
    <n v="2"/>
    <n v="0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3"/>
    <x v="6"/>
    <x v="5"/>
    <x v="23"/>
    <d v="2025-10-20T17:10:59"/>
    <n v="3"/>
    <n v="0"/>
    <n v="3"/>
    <n v="0"/>
    <n v="0"/>
    <n v="1"/>
    <n v="2"/>
    <n v="0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3"/>
    <x v="6"/>
    <x v="5"/>
    <x v="25"/>
    <d v="2025-10-20T17:10:59"/>
    <n v="2"/>
    <n v="0"/>
    <n v="0"/>
    <n v="2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3"/>
    <x v="6"/>
    <x v="5"/>
    <x v="9"/>
    <d v="2025-10-20T17:10:59"/>
    <n v="8"/>
    <m/>
    <m/>
    <m/>
    <m/>
    <m/>
    <n v="6"/>
    <n v="2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3"/>
    <x v="6"/>
    <x v="5"/>
    <x v="2"/>
    <d v="2025-10-20T17:10:59"/>
    <n v="892"/>
    <n v="89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3"/>
    <x v="6"/>
    <x v="5"/>
    <x v="3"/>
    <d v="2025-10-20T17:10:59"/>
    <n v="32"/>
    <n v="3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3"/>
    <x v="6"/>
    <x v="5"/>
    <x v="4"/>
    <d v="2025-10-20T17:10:59"/>
    <n v="892"/>
    <n v="378"/>
    <n v="5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3"/>
    <x v="6"/>
    <x v="5"/>
    <x v="5"/>
    <d v="2025-10-20T17:10:59"/>
    <n v="32"/>
    <n v="12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4"/>
    <x v="8"/>
    <x v="5"/>
    <x v="11"/>
    <d v="2025-10-20T17:11:01"/>
    <n v="4.8"/>
    <n v="0"/>
    <n v="0"/>
    <n v="0"/>
    <n v="0"/>
    <n v="4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4"/>
    <x v="8"/>
    <x v="5"/>
    <x v="18"/>
    <d v="2025-10-20T17:11:01"/>
    <n v="3"/>
    <n v="1"/>
    <n v="2"/>
    <n v="0"/>
    <n v="0"/>
    <n v="0"/>
    <n v="1"/>
    <n v="0"/>
    <n v="1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4"/>
    <x v="8"/>
    <x v="5"/>
    <x v="9"/>
    <d v="2025-10-20T17:11:01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4"/>
    <x v="8"/>
    <x v="5"/>
    <x v="2"/>
    <d v="2025-10-20T17:11:01"/>
    <n v="609"/>
    <n v="60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4"/>
    <x v="8"/>
    <x v="5"/>
    <x v="3"/>
    <d v="2025-10-20T17:11:01"/>
    <n v="58"/>
    <n v="5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4"/>
    <x v="8"/>
    <x v="5"/>
    <x v="34"/>
    <d v="2025-10-20T17:11:01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4"/>
    <x v="8"/>
    <x v="5"/>
    <x v="4"/>
    <d v="2025-10-20T17:11:01"/>
    <n v="609"/>
    <n v="224"/>
    <n v="38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4"/>
    <x v="8"/>
    <x v="5"/>
    <x v="5"/>
    <d v="2025-10-20T17:11:01"/>
    <n v="58"/>
    <n v="20"/>
    <n v="3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4"/>
    <x v="8"/>
    <x v="5"/>
    <x v="35"/>
    <d v="2025-10-20T17:11:01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4"/>
    <x v="8"/>
    <x v="5"/>
    <x v="26"/>
    <d v="2025-10-20T17:11:01"/>
    <n v="43"/>
    <n v="19"/>
    <n v="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4"/>
    <x v="8"/>
    <x v="5"/>
    <x v="31"/>
    <d v="2025-10-20T17:11:01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5"/>
    <x v="9"/>
    <x v="5"/>
    <x v="11"/>
    <d v="2025-10-20T17:11:04"/>
    <n v="49.6"/>
    <m/>
    <n v="7.6"/>
    <n v="28"/>
    <n v="10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5"/>
    <x v="9"/>
    <x v="5"/>
    <x v="17"/>
    <d v="2025-10-20T17:11:04"/>
    <n v="6.8"/>
    <n v="4.8"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5"/>
    <x v="9"/>
    <x v="5"/>
    <x v="18"/>
    <d v="2025-10-20T17:11:04"/>
    <n v="9"/>
    <n v="8"/>
    <n v="1"/>
    <m/>
    <n v="1"/>
    <m/>
    <n v="3"/>
    <n v="2"/>
    <n v="2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5"/>
    <x v="9"/>
    <x v="5"/>
    <x v="12"/>
    <d v="2025-10-20T17:11:04"/>
    <n v="16"/>
    <n v="13"/>
    <n v="3"/>
    <n v="2"/>
    <n v="2"/>
    <n v="7"/>
    <n v="3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5"/>
    <x v="9"/>
    <x v="5"/>
    <x v="6"/>
    <d v="2025-10-20T17:11:04"/>
    <n v="340"/>
    <m/>
    <m/>
    <m/>
    <n v="160"/>
    <n v="18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5"/>
    <x v="9"/>
    <x v="5"/>
    <x v="7"/>
    <d v="2025-10-20T17:11:04"/>
    <n v="535"/>
    <m/>
    <m/>
    <m/>
    <m/>
    <m/>
    <n v="302"/>
    <n v="232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5"/>
    <x v="9"/>
    <x v="5"/>
    <x v="0"/>
    <d v="2025-10-20T17:11:04"/>
    <n v="182"/>
    <m/>
    <m/>
    <m/>
    <m/>
    <m/>
    <m/>
    <m/>
    <n v="84"/>
    <m/>
    <n v="74"/>
    <n v="4"/>
    <n v="2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5"/>
    <x v="9"/>
    <x v="5"/>
    <x v="8"/>
    <d v="2025-10-20T17:11:04"/>
    <n v="209.6"/>
    <n v="15.2"/>
    <n v="32"/>
    <n v="16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3"/>
    <x v="66"/>
    <x v="13"/>
    <x v="6"/>
    <d v="2025-09-15T17:29:35"/>
    <n v="10"/>
    <m/>
    <m/>
    <m/>
    <n v="6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3"/>
    <x v="66"/>
    <x v="13"/>
    <x v="7"/>
    <d v="2025-09-15T17:29:35"/>
    <n v="24"/>
    <m/>
    <m/>
    <m/>
    <m/>
    <m/>
    <n v="12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3"/>
    <x v="66"/>
    <x v="13"/>
    <x v="0"/>
    <d v="2025-09-15T17:29:35"/>
    <n v="9"/>
    <m/>
    <m/>
    <m/>
    <m/>
    <m/>
    <m/>
    <m/>
    <n v="4"/>
    <m/>
    <n v="4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3"/>
    <x v="66"/>
    <x v="13"/>
    <x v="8"/>
    <d v="2025-09-15T17:29:35"/>
    <n v="7.2"/>
    <m/>
    <m/>
    <n v="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3"/>
    <x v="66"/>
    <x v="13"/>
    <x v="1"/>
    <d v="2025-09-15T17:29:35"/>
    <n v="27"/>
    <n v="11"/>
    <n v="16"/>
    <m/>
    <m/>
    <n v="3"/>
    <n v="3"/>
    <n v="2"/>
    <n v="6"/>
    <n v="6"/>
    <n v="4"/>
    <m/>
    <n v="2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3"/>
    <x v="66"/>
    <x v="13"/>
    <x v="2"/>
    <d v="2025-09-15T17:29:35"/>
    <n v="101"/>
    <n v="10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3"/>
    <x v="66"/>
    <x v="13"/>
    <x v="3"/>
    <d v="2025-09-15T17:29:35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3"/>
    <x v="66"/>
    <x v="13"/>
    <x v="4"/>
    <d v="2025-09-15T17:29:35"/>
    <n v="101"/>
    <n v="48"/>
    <n v="5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3"/>
    <x v="66"/>
    <x v="13"/>
    <x v="5"/>
    <d v="2025-09-15T17:29:35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4"/>
    <x v="67"/>
    <x v="13"/>
    <x v="7"/>
    <d v="2025-09-15T17:29:38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4"/>
    <x v="67"/>
    <x v="13"/>
    <x v="0"/>
    <d v="2025-09-15T17:29:38"/>
    <n v="3"/>
    <m/>
    <m/>
    <m/>
    <m/>
    <m/>
    <m/>
    <m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4"/>
    <x v="67"/>
    <x v="13"/>
    <x v="13"/>
    <d v="2025-09-15T17:29:38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4"/>
    <x v="67"/>
    <x v="13"/>
    <x v="14"/>
    <d v="2025-09-15T17:29:38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4"/>
    <x v="67"/>
    <x v="13"/>
    <x v="1"/>
    <d v="2025-09-15T17:29:38"/>
    <n v="5"/>
    <n v="2"/>
    <n v="3"/>
    <m/>
    <m/>
    <m/>
    <m/>
    <m/>
    <n v="1"/>
    <n v="2"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4"/>
    <x v="67"/>
    <x v="13"/>
    <x v="16"/>
    <d v="2025-09-15T17:29:38"/>
    <n v="1"/>
    <m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4"/>
    <x v="67"/>
    <x v="13"/>
    <x v="2"/>
    <d v="2025-09-15T17:29:38"/>
    <n v="46"/>
    <n v="4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4"/>
    <x v="67"/>
    <x v="13"/>
    <x v="3"/>
    <d v="2025-09-15T17:29:38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6"/>
    <x v="103"/>
    <x v="0"/>
    <x v="7"/>
    <d v="2025-08-19T16:40:28"/>
    <n v="8"/>
    <m/>
    <m/>
    <m/>
    <m/>
    <m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6"/>
    <x v="103"/>
    <x v="0"/>
    <x v="0"/>
    <d v="2025-08-19T16:40:28"/>
    <n v="1"/>
    <m/>
    <m/>
    <m/>
    <m/>
    <m/>
    <m/>
    <m/>
    <m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6"/>
    <x v="103"/>
    <x v="0"/>
    <x v="8"/>
    <d v="2025-08-19T16:40:28"/>
    <n v="5.6"/>
    <n v="2.4"/>
    <n v="3.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6"/>
    <x v="103"/>
    <x v="0"/>
    <x v="1"/>
    <d v="2025-08-19T16:40:28"/>
    <n v="8"/>
    <n v="4"/>
    <n v="4"/>
    <n v="1"/>
    <n v="1"/>
    <m/>
    <m/>
    <n v="1"/>
    <n v="1"/>
    <n v="3"/>
    <n v="0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6"/>
    <x v="103"/>
    <x v="0"/>
    <x v="2"/>
    <d v="2025-08-19T16:40:28"/>
    <n v="56"/>
    <n v="5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6"/>
    <x v="103"/>
    <x v="0"/>
    <x v="3"/>
    <d v="2025-08-19T16:40:28"/>
    <n v="14"/>
    <n v="1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6"/>
    <x v="103"/>
    <x v="0"/>
    <x v="4"/>
    <d v="2025-08-19T16:40:28"/>
    <n v="56"/>
    <n v="26"/>
    <n v="3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6"/>
    <x v="103"/>
    <x v="0"/>
    <x v="5"/>
    <d v="2025-08-19T16:40:28"/>
    <n v="14"/>
    <n v="6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6"/>
    <x v="103"/>
    <x v="0"/>
    <x v="6"/>
    <d v="2025-08-19T16:40:33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6"/>
    <x v="103"/>
    <x v="0"/>
    <x v="7"/>
    <d v="2025-08-19T16:40:33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6"/>
    <x v="103"/>
    <x v="0"/>
    <x v="0"/>
    <d v="2025-08-19T16:40:33"/>
    <n v="1"/>
    <m/>
    <m/>
    <m/>
    <m/>
    <m/>
    <m/>
    <m/>
    <n v="0"/>
    <m/>
    <n v="0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6"/>
    <x v="103"/>
    <x v="0"/>
    <x v="8"/>
    <d v="2025-08-19T16:40:33"/>
    <n v="5.6"/>
    <m/>
    <n v="5.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6"/>
    <x v="103"/>
    <x v="0"/>
    <x v="1"/>
    <d v="2025-08-19T16:40:33"/>
    <n v="7"/>
    <n v="3"/>
    <n v="4"/>
    <m/>
    <n v="2"/>
    <m/>
    <m/>
    <n v="1"/>
    <n v="1"/>
    <n v="2"/>
    <n v="0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6"/>
    <x v="103"/>
    <x v="0"/>
    <x v="2"/>
    <d v="2025-08-19T16:40:33"/>
    <n v="57"/>
    <n v="5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6"/>
    <x v="103"/>
    <x v="0"/>
    <x v="3"/>
    <d v="2025-08-19T16:40:35"/>
    <n v="12"/>
    <n v="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6"/>
    <x v="103"/>
    <x v="0"/>
    <x v="4"/>
    <d v="2025-08-19T16:40:35"/>
    <n v="57"/>
    <n v="26"/>
    <n v="3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6"/>
    <x v="103"/>
    <x v="0"/>
    <x v="5"/>
    <d v="2025-08-19T16:40:35"/>
    <n v="12"/>
    <n v="4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4"/>
    <x v="8"/>
    <x v="5"/>
    <x v="12"/>
    <d v="2025-10-20T17:11:01"/>
    <n v="1"/>
    <n v="1"/>
    <n v="0"/>
    <n v="0"/>
    <n v="0"/>
    <n v="0"/>
    <n v="0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4"/>
    <x v="8"/>
    <x v="5"/>
    <x v="6"/>
    <d v="2025-10-20T17:11:01"/>
    <n v="294"/>
    <m/>
    <m/>
    <m/>
    <n v="150"/>
    <n v="14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4"/>
    <x v="8"/>
    <x v="5"/>
    <x v="7"/>
    <d v="2025-10-20T17:11:01"/>
    <n v="506"/>
    <m/>
    <m/>
    <m/>
    <m/>
    <m/>
    <n v="298"/>
    <n v="206"/>
    <n v="1"/>
    <m/>
    <n v="0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4"/>
    <x v="8"/>
    <x v="5"/>
    <x v="0"/>
    <d v="2025-10-20T17:11:01"/>
    <n v="89"/>
    <m/>
    <m/>
    <m/>
    <m/>
    <m/>
    <m/>
    <m/>
    <n v="56"/>
    <m/>
    <n v="14"/>
    <n v="5"/>
    <n v="1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4"/>
    <x v="8"/>
    <x v="5"/>
    <x v="8"/>
    <d v="2025-10-20T17:11:01"/>
    <n v="179.2"/>
    <n v="22.4"/>
    <n v="56"/>
    <n v="10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4"/>
    <x v="8"/>
    <x v="5"/>
    <x v="13"/>
    <d v="2025-10-20T17:11:01"/>
    <n v="10"/>
    <m/>
    <m/>
    <m/>
    <n v="2"/>
    <n v="2"/>
    <n v="6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4"/>
    <x v="8"/>
    <x v="5"/>
    <x v="14"/>
    <d v="2025-10-20T17:11:01"/>
    <n v="21"/>
    <m/>
    <n v="1"/>
    <n v="10"/>
    <n v="2"/>
    <n v="2"/>
    <n v="6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4"/>
    <x v="8"/>
    <x v="5"/>
    <x v="15"/>
    <d v="2025-10-20T17:11:01"/>
    <n v="36.799999999999997"/>
    <n v="8.8000000000000007"/>
    <n v="14.4"/>
    <n v="1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4"/>
    <x v="8"/>
    <x v="5"/>
    <x v="20"/>
    <d v="2025-10-20T17:11:01"/>
    <n v="4.8"/>
    <n v="4.8"/>
    <n v="0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4"/>
    <x v="8"/>
    <x v="5"/>
    <x v="22"/>
    <d v="2025-10-20T17:11:01"/>
    <n v="4.8"/>
    <n v="0"/>
    <n v="0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4"/>
    <x v="8"/>
    <x v="5"/>
    <x v="10"/>
    <d v="2025-10-20T17:11:01"/>
    <n v="9.6"/>
    <n v="0"/>
    <n v="0"/>
    <n v="1.2"/>
    <n v="6"/>
    <n v="2.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4"/>
    <x v="8"/>
    <x v="5"/>
    <x v="21"/>
    <d v="2025-10-20T17:11:01"/>
    <n v="0.8"/>
    <n v="0"/>
    <n v="0"/>
    <n v="0"/>
    <n v="0"/>
    <n v="0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4"/>
    <x v="8"/>
    <x v="5"/>
    <x v="1"/>
    <d v="2025-10-20T17:11:01"/>
    <n v="546"/>
    <n v="223"/>
    <n v="323"/>
    <n v="8"/>
    <n v="16"/>
    <n v="37"/>
    <n v="75"/>
    <n v="72"/>
    <n v="149"/>
    <n v="105"/>
    <n v="57"/>
    <m/>
    <n v="7"/>
    <n v="5"/>
    <n v="1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4"/>
    <x v="8"/>
    <x v="5"/>
    <x v="16"/>
    <d v="2025-10-20T17:11:01"/>
    <n v="18"/>
    <n v="10"/>
    <n v="8"/>
    <n v="3"/>
    <n v="5"/>
    <n v="5"/>
    <n v="1"/>
    <n v="1"/>
    <n v="3"/>
    <n v="0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4"/>
    <x v="8"/>
    <x v="5"/>
    <x v="24"/>
    <d v="2025-10-20T17:11:01"/>
    <n v="2"/>
    <n v="2"/>
    <n v="0"/>
    <n v="1"/>
    <n v="0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4"/>
    <x v="8"/>
    <x v="5"/>
    <x v="23"/>
    <d v="2025-10-20T17:11:01"/>
    <n v="5"/>
    <n v="4"/>
    <n v="1"/>
    <n v="0"/>
    <n v="0"/>
    <n v="1"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4"/>
    <x v="8"/>
    <x v="5"/>
    <x v="25"/>
    <d v="2025-10-20T17:11:01"/>
    <n v="2"/>
    <n v="0"/>
    <n v="0"/>
    <n v="0"/>
    <n v="2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5"/>
    <x v="9"/>
    <x v="5"/>
    <x v="13"/>
    <d v="2025-10-20T17:11:04"/>
    <n v="28"/>
    <m/>
    <m/>
    <m/>
    <n v="2"/>
    <m/>
    <n v="16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5"/>
    <x v="9"/>
    <x v="5"/>
    <x v="14"/>
    <d v="2025-10-20T17:11:04"/>
    <n v="36"/>
    <m/>
    <m/>
    <n v="4"/>
    <n v="4"/>
    <n v="2"/>
    <n v="16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5"/>
    <x v="9"/>
    <x v="5"/>
    <x v="19"/>
    <d v="2025-10-20T17:11:04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5"/>
    <x v="9"/>
    <x v="5"/>
    <x v="15"/>
    <d v="2025-10-20T17:11:04"/>
    <n v="6.4"/>
    <m/>
    <m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5"/>
    <x v="9"/>
    <x v="5"/>
    <x v="20"/>
    <d v="2025-10-20T17:11:04"/>
    <n v="28.8"/>
    <n v="4.8"/>
    <n v="9.6"/>
    <n v="14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5"/>
    <x v="9"/>
    <x v="5"/>
    <x v="22"/>
    <d v="2025-10-20T17:11:04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5"/>
    <x v="9"/>
    <x v="5"/>
    <x v="10"/>
    <d v="2025-10-20T17:11:04"/>
    <n v="7.2"/>
    <m/>
    <m/>
    <n v="1.2"/>
    <m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5"/>
    <x v="9"/>
    <x v="5"/>
    <x v="21"/>
    <d v="2025-10-20T17:11:04"/>
    <n v="1.6"/>
    <m/>
    <m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5"/>
    <x v="9"/>
    <x v="5"/>
    <x v="1"/>
    <d v="2025-10-20T17:11:04"/>
    <n v="661"/>
    <n v="309"/>
    <n v="352"/>
    <n v="7"/>
    <n v="11"/>
    <n v="58"/>
    <n v="80"/>
    <n v="90"/>
    <n v="151"/>
    <n v="118"/>
    <n v="85"/>
    <m/>
    <n v="37"/>
    <n v="4"/>
    <n v="2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5"/>
    <x v="9"/>
    <x v="5"/>
    <x v="16"/>
    <d v="2025-10-20T17:11:04"/>
    <n v="19"/>
    <n v="11"/>
    <n v="8"/>
    <m/>
    <m/>
    <n v="2"/>
    <n v="2"/>
    <n v="1"/>
    <n v="8"/>
    <n v="5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5"/>
    <x v="9"/>
    <x v="5"/>
    <x v="24"/>
    <d v="2025-10-20T17:11:04"/>
    <n v="6"/>
    <n v="4"/>
    <n v="2"/>
    <n v="1"/>
    <n v="2"/>
    <n v="3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5"/>
    <x v="9"/>
    <x v="5"/>
    <x v="23"/>
    <d v="2025-10-20T17:11:04"/>
    <n v="4"/>
    <n v="2"/>
    <n v="2"/>
    <m/>
    <m/>
    <n v="2"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5"/>
    <x v="9"/>
    <x v="5"/>
    <x v="25"/>
    <d v="2025-10-20T17:11:04"/>
    <n v="12"/>
    <m/>
    <n v="2"/>
    <m/>
    <n v="6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5"/>
    <x v="9"/>
    <x v="5"/>
    <x v="9"/>
    <d v="2025-10-20T17:11:04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5"/>
    <x v="9"/>
    <x v="5"/>
    <x v="2"/>
    <d v="2025-10-20T17:11:04"/>
    <n v="989"/>
    <n v="98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5"/>
    <x v="9"/>
    <x v="5"/>
    <x v="3"/>
    <d v="2025-10-20T17:11:04"/>
    <n v="82"/>
    <n v="8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5"/>
    <x v="9"/>
    <x v="5"/>
    <x v="4"/>
    <d v="2025-10-20T17:11:04"/>
    <n v="989"/>
    <n v="375"/>
    <n v="6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25"/>
    <x v="44"/>
    <x v="8"/>
    <x v="8"/>
    <d v="2025-10-20T17:12:36"/>
    <n v="14.4"/>
    <n v="4"/>
    <m/>
    <n v="10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25"/>
    <x v="44"/>
    <x v="8"/>
    <x v="1"/>
    <d v="2025-10-20T17:12:36"/>
    <n v="15"/>
    <n v="7"/>
    <n v="8"/>
    <n v="1"/>
    <m/>
    <n v="4"/>
    <n v="1"/>
    <n v="2"/>
    <n v="1"/>
    <n v="2"/>
    <n v="1"/>
    <m/>
    <n v="1"/>
    <n v="1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25"/>
    <x v="44"/>
    <x v="8"/>
    <x v="2"/>
    <d v="2025-10-20T17:12:36"/>
    <n v="52"/>
    <n v="5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25"/>
    <x v="44"/>
    <x v="8"/>
    <x v="3"/>
    <d v="2025-10-20T17:12:36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25"/>
    <x v="44"/>
    <x v="8"/>
    <x v="4"/>
    <d v="2025-10-20T17:12:36"/>
    <n v="52"/>
    <n v="23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25"/>
    <x v="44"/>
    <x v="8"/>
    <x v="5"/>
    <d v="2025-10-20T17:12:36"/>
    <n v="3"/>
    <m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27"/>
    <x v="45"/>
    <x v="8"/>
    <x v="6"/>
    <d v="2025-10-20T17:12:39"/>
    <n v="18"/>
    <m/>
    <m/>
    <m/>
    <n v="12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27"/>
    <x v="45"/>
    <x v="8"/>
    <x v="7"/>
    <d v="2025-10-20T17:12:39"/>
    <n v="8"/>
    <m/>
    <m/>
    <m/>
    <m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27"/>
    <x v="45"/>
    <x v="8"/>
    <x v="1"/>
    <d v="2025-10-20T17:12:39"/>
    <n v="13"/>
    <n v="9"/>
    <n v="4"/>
    <m/>
    <m/>
    <m/>
    <n v="6"/>
    <n v="3"/>
    <n v="3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27"/>
    <x v="45"/>
    <x v="8"/>
    <x v="2"/>
    <d v="2025-10-20T17:12:39"/>
    <n v="47"/>
    <n v="4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27"/>
    <x v="45"/>
    <x v="8"/>
    <x v="3"/>
    <d v="2025-10-20T17:12:39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27"/>
    <x v="45"/>
    <x v="8"/>
    <x v="4"/>
    <d v="2025-10-20T17:12:39"/>
    <n v="47"/>
    <n v="21"/>
    <n v="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27"/>
    <x v="45"/>
    <x v="8"/>
    <x v="5"/>
    <d v="2025-10-20T17:12:39"/>
    <n v="6"/>
    <n v="1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27"/>
    <x v="45"/>
    <x v="8"/>
    <x v="26"/>
    <d v="2025-10-20T17:12:39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28"/>
    <x v="47"/>
    <x v="8"/>
    <x v="6"/>
    <d v="2025-10-20T17:12:41"/>
    <n v="10"/>
    <m/>
    <m/>
    <m/>
    <n v="10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28"/>
    <x v="47"/>
    <x v="8"/>
    <x v="7"/>
    <d v="2025-10-20T17:12:41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28"/>
    <x v="47"/>
    <x v="8"/>
    <x v="0"/>
    <d v="2025-10-20T17:12:41"/>
    <n v="3"/>
    <m/>
    <m/>
    <m/>
    <m/>
    <m/>
    <m/>
    <m/>
    <n v="2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28"/>
    <x v="47"/>
    <x v="8"/>
    <x v="1"/>
    <d v="2025-10-20T17:12:41"/>
    <n v="11"/>
    <n v="4"/>
    <n v="7"/>
    <m/>
    <m/>
    <m/>
    <n v="5"/>
    <m/>
    <n v="2"/>
    <n v="1"/>
    <n v="2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0"/>
    <x v="29"/>
    <x v="6"/>
    <x v="7"/>
    <d v="2025-08-19T16:19:23"/>
    <n v="66"/>
    <m/>
    <m/>
    <m/>
    <m/>
    <m/>
    <n v="44"/>
    <n v="2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0"/>
    <x v="29"/>
    <x v="6"/>
    <x v="0"/>
    <d v="2025-08-19T16:19:23"/>
    <n v="9"/>
    <m/>
    <m/>
    <m/>
    <m/>
    <m/>
    <m/>
    <m/>
    <n v="6"/>
    <m/>
    <n v="2"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0"/>
    <x v="29"/>
    <x v="6"/>
    <x v="8"/>
    <d v="2025-08-19T16:19:23"/>
    <n v="17.600000000000001"/>
    <n v="3.2"/>
    <n v="8.8000000000000007"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0"/>
    <x v="29"/>
    <x v="6"/>
    <x v="13"/>
    <d v="2025-08-19T16:19:23"/>
    <n v="6"/>
    <m/>
    <m/>
    <m/>
    <m/>
    <m/>
    <m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0"/>
    <x v="29"/>
    <x v="6"/>
    <x v="14"/>
    <d v="2025-08-19T16:19:23"/>
    <n v="6"/>
    <m/>
    <m/>
    <m/>
    <m/>
    <m/>
    <m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0"/>
    <x v="29"/>
    <x v="6"/>
    <x v="1"/>
    <d v="2025-08-19T16:19:23"/>
    <n v="62"/>
    <n v="28"/>
    <n v="34"/>
    <n v="2"/>
    <n v="3"/>
    <n v="2"/>
    <n v="8"/>
    <n v="6"/>
    <n v="22"/>
    <n v="11"/>
    <n v="6"/>
    <m/>
    <n v="1"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0"/>
    <x v="29"/>
    <x v="6"/>
    <x v="16"/>
    <d v="2025-08-19T16:19:23"/>
    <n v="3"/>
    <n v="2"/>
    <n v="1"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0"/>
    <x v="29"/>
    <x v="6"/>
    <x v="2"/>
    <d v="2025-08-19T16:19:23"/>
    <n v="353"/>
    <n v="35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0"/>
    <x v="29"/>
    <x v="6"/>
    <x v="4"/>
    <d v="2025-08-19T16:19:23"/>
    <n v="353"/>
    <n v="151"/>
    <n v="20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22"/>
    <x v="43"/>
    <x v="2"/>
    <x v="5"/>
    <d v="2025-08-19T16:23:12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22"/>
    <x v="43"/>
    <x v="2"/>
    <x v="26"/>
    <d v="2025-08-19T16:23:12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25"/>
    <x v="44"/>
    <x v="8"/>
    <x v="6"/>
    <d v="2025-08-19T16:23:31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25"/>
    <x v="44"/>
    <x v="8"/>
    <x v="7"/>
    <d v="2025-08-19T16:23:41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25"/>
    <x v="44"/>
    <x v="8"/>
    <x v="0"/>
    <d v="2025-08-19T16:23:41"/>
    <n v="4"/>
    <m/>
    <m/>
    <m/>
    <m/>
    <m/>
    <m/>
    <m/>
    <n v="2"/>
    <m/>
    <m/>
    <n v="1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25"/>
    <x v="44"/>
    <x v="8"/>
    <x v="8"/>
    <d v="2025-08-19T16:23:41"/>
    <n v="5.6"/>
    <n v="1.6"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25"/>
    <x v="44"/>
    <x v="8"/>
    <x v="10"/>
    <d v="2025-08-19T16:23:41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25"/>
    <x v="44"/>
    <x v="8"/>
    <x v="1"/>
    <d v="2025-08-19T16:23:41"/>
    <n v="11"/>
    <n v="5"/>
    <n v="6"/>
    <n v="1"/>
    <m/>
    <n v="1"/>
    <n v="2"/>
    <n v="1"/>
    <n v="1"/>
    <n v="1"/>
    <n v="2"/>
    <m/>
    <m/>
    <n v="1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8"/>
    <x v="5"/>
    <x v="4"/>
    <x v="23"/>
    <d v="2025-09-15T17:26:39"/>
    <n v="1"/>
    <n v="1"/>
    <n v="0"/>
    <n v="0"/>
    <n v="0"/>
    <n v="1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8"/>
    <x v="5"/>
    <x v="4"/>
    <x v="2"/>
    <d v="2025-09-15T17:26:39"/>
    <n v="491"/>
    <n v="49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8"/>
    <x v="5"/>
    <x v="4"/>
    <x v="3"/>
    <d v="2025-09-15T17:26:39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8"/>
    <x v="5"/>
    <x v="4"/>
    <x v="4"/>
    <d v="2025-09-15T17:26:39"/>
    <n v="491"/>
    <n v="194"/>
    <n v="29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8"/>
    <x v="5"/>
    <x v="4"/>
    <x v="5"/>
    <d v="2025-09-15T17:26:39"/>
    <n v="11"/>
    <n v="6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0"/>
    <x v="7"/>
    <x v="6"/>
    <x v="11"/>
    <d v="2025-09-15T17:26:42"/>
    <n v="86"/>
    <n v="2"/>
    <n v="9.6"/>
    <n v="28"/>
    <n v="30.8"/>
    <n v="15.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0"/>
    <x v="7"/>
    <x v="6"/>
    <x v="17"/>
    <d v="2025-09-15T17:26:42"/>
    <n v="21.6"/>
    <m/>
    <n v="10.4"/>
    <n v="4.8"/>
    <n v="4"/>
    <n v="2.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5"/>
    <x v="53"/>
    <x v="8"/>
    <x v="14"/>
    <d v="2025-10-20T17:12:57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5"/>
    <x v="53"/>
    <x v="8"/>
    <x v="21"/>
    <d v="2025-10-20T17:12:57"/>
    <n v="5.2"/>
    <n v="3.2"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5"/>
    <x v="53"/>
    <x v="8"/>
    <x v="1"/>
    <d v="2025-10-20T17:12:57"/>
    <n v="30"/>
    <n v="14"/>
    <n v="16"/>
    <m/>
    <n v="1"/>
    <n v="1"/>
    <n v="4"/>
    <m/>
    <n v="8"/>
    <n v="9"/>
    <n v="4"/>
    <m/>
    <n v="1"/>
    <n v="1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5"/>
    <x v="53"/>
    <x v="8"/>
    <x v="16"/>
    <d v="2025-10-20T17:12:57"/>
    <n v="3"/>
    <m/>
    <n v="3"/>
    <m/>
    <m/>
    <m/>
    <n v="2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5"/>
    <x v="53"/>
    <x v="8"/>
    <x v="23"/>
    <d v="2025-10-20T17:12:57"/>
    <n v="2"/>
    <n v="2"/>
    <m/>
    <n v="1"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5"/>
    <x v="53"/>
    <x v="8"/>
    <x v="2"/>
    <d v="2025-10-20T17:12:57"/>
    <n v="70"/>
    <n v="7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5"/>
    <x v="53"/>
    <x v="8"/>
    <x v="3"/>
    <d v="2025-10-20T17:12:57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5"/>
    <x v="53"/>
    <x v="8"/>
    <x v="4"/>
    <d v="2025-10-20T17:12:57"/>
    <n v="70"/>
    <n v="16"/>
    <n v="5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5"/>
    <x v="53"/>
    <x v="8"/>
    <x v="5"/>
    <d v="2025-10-20T17:12:57"/>
    <n v="6"/>
    <n v="1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6"/>
    <x v="54"/>
    <x v="8"/>
    <x v="6"/>
    <d v="2025-10-20T17:12:59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6"/>
    <x v="54"/>
    <x v="8"/>
    <x v="7"/>
    <d v="2025-10-20T17:12:59"/>
    <n v="8"/>
    <m/>
    <m/>
    <m/>
    <m/>
    <m/>
    <n v="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6"/>
    <x v="54"/>
    <x v="8"/>
    <x v="0"/>
    <d v="2025-10-20T17:12:59"/>
    <n v="3"/>
    <m/>
    <m/>
    <m/>
    <m/>
    <m/>
    <m/>
    <m/>
    <n v="0"/>
    <m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6"/>
    <x v="54"/>
    <x v="8"/>
    <x v="1"/>
    <d v="2025-10-20T17:12:59"/>
    <n v="8"/>
    <n v="4"/>
    <n v="4"/>
    <m/>
    <m/>
    <m/>
    <m/>
    <n v="2"/>
    <n v="4"/>
    <m/>
    <n v="0"/>
    <m/>
    <n v="1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6"/>
    <x v="54"/>
    <x v="8"/>
    <x v="2"/>
    <d v="2025-10-20T17:12:59"/>
    <n v="53"/>
    <n v="5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6"/>
    <x v="54"/>
    <x v="8"/>
    <x v="3"/>
    <d v="2025-10-20T17:12:59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6"/>
    <x v="54"/>
    <x v="8"/>
    <x v="4"/>
    <d v="2025-10-20T17:12:59"/>
    <n v="53"/>
    <n v="25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6"/>
    <x v="54"/>
    <x v="8"/>
    <x v="5"/>
    <d v="2025-10-20T17:12:59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7"/>
    <x v="55"/>
    <x v="2"/>
    <x v="6"/>
    <d v="2025-10-20T17:13:02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7"/>
    <x v="55"/>
    <x v="2"/>
    <x v="7"/>
    <d v="2025-10-20T17:13:02"/>
    <n v="14"/>
    <m/>
    <m/>
    <m/>
    <m/>
    <m/>
    <n v="6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7"/>
    <x v="55"/>
    <x v="2"/>
    <x v="0"/>
    <d v="2025-10-20T17:13:02"/>
    <n v="3"/>
    <m/>
    <m/>
    <m/>
    <m/>
    <m/>
    <m/>
    <m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7"/>
    <x v="55"/>
    <x v="2"/>
    <x v="8"/>
    <d v="2025-10-20T17:13:02"/>
    <n v="3.2"/>
    <m/>
    <n v="3.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7"/>
    <x v="55"/>
    <x v="2"/>
    <x v="1"/>
    <d v="2025-10-20T17:13:02"/>
    <n v="12"/>
    <n v="3"/>
    <n v="9"/>
    <m/>
    <n v="1"/>
    <m/>
    <m/>
    <n v="1"/>
    <n v="3"/>
    <n v="4"/>
    <n v="1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7"/>
    <x v="55"/>
    <x v="2"/>
    <x v="2"/>
    <d v="2025-10-20T17:13:02"/>
    <n v="125"/>
    <n v="12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7"/>
    <x v="55"/>
    <x v="2"/>
    <x v="3"/>
    <d v="2025-10-20T17:13:02"/>
    <n v="20"/>
    <n v="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1"/>
    <x v="2"/>
    <x v="1"/>
    <x v="0"/>
    <d v="2025-09-15T17:29:29"/>
    <n v="1"/>
    <m/>
    <m/>
    <m/>
    <m/>
    <m/>
    <m/>
    <m/>
    <n v="0"/>
    <m/>
    <n v="0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1"/>
    <x v="2"/>
    <x v="1"/>
    <x v="1"/>
    <d v="2025-09-15T17:29:29"/>
    <n v="7"/>
    <n v="4"/>
    <n v="3"/>
    <m/>
    <m/>
    <m/>
    <n v="2"/>
    <m/>
    <n v="1"/>
    <n v="3"/>
    <n v="0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1"/>
    <x v="2"/>
    <x v="1"/>
    <x v="2"/>
    <d v="2025-09-15T17:29:29"/>
    <n v="92"/>
    <n v="9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1"/>
    <x v="2"/>
    <x v="1"/>
    <x v="3"/>
    <d v="2025-09-15T17:29:29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1"/>
    <x v="2"/>
    <x v="1"/>
    <x v="4"/>
    <d v="2025-09-15T17:29:29"/>
    <n v="92"/>
    <n v="49"/>
    <n v="4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1"/>
    <x v="2"/>
    <x v="1"/>
    <x v="5"/>
    <d v="2025-09-15T17:29:29"/>
    <n v="11"/>
    <n v="4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2"/>
    <x v="65"/>
    <x v="13"/>
    <x v="6"/>
    <d v="2025-09-15T17:29:32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2"/>
    <x v="65"/>
    <x v="13"/>
    <x v="7"/>
    <d v="2025-09-15T17:29:32"/>
    <n v="12"/>
    <m/>
    <m/>
    <m/>
    <m/>
    <m/>
    <n v="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2"/>
    <x v="65"/>
    <x v="13"/>
    <x v="0"/>
    <d v="2025-09-15T17:29:32"/>
    <n v="2"/>
    <m/>
    <m/>
    <m/>
    <m/>
    <m/>
    <m/>
    <m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2"/>
    <x v="65"/>
    <x v="13"/>
    <x v="13"/>
    <d v="2025-09-15T17:29:32"/>
    <n v="4"/>
    <m/>
    <m/>
    <m/>
    <n v="2"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2"/>
    <x v="65"/>
    <x v="13"/>
    <x v="14"/>
    <d v="2025-09-15T17:29:32"/>
    <n v="4"/>
    <m/>
    <m/>
    <m/>
    <n v="2"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2"/>
    <x v="65"/>
    <x v="13"/>
    <x v="1"/>
    <d v="2025-09-15T17:29:32"/>
    <n v="8"/>
    <n v="6"/>
    <n v="2"/>
    <m/>
    <m/>
    <m/>
    <n v="1"/>
    <m/>
    <n v="4"/>
    <n v="2"/>
    <n v="0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2"/>
    <x v="65"/>
    <x v="13"/>
    <x v="16"/>
    <d v="2025-09-15T17:29:32"/>
    <n v="2"/>
    <n v="1"/>
    <n v="1"/>
    <m/>
    <m/>
    <m/>
    <n v="1"/>
    <m/>
    <m/>
    <n v="1"/>
    <m/>
    <n v="0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2"/>
    <x v="65"/>
    <x v="13"/>
    <x v="2"/>
    <d v="2025-09-15T17:29:32"/>
    <n v="47"/>
    <n v="4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2"/>
    <x v="65"/>
    <x v="13"/>
    <x v="3"/>
    <d v="2025-09-15T17:29:32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2"/>
    <x v="65"/>
    <x v="13"/>
    <x v="4"/>
    <d v="2025-09-15T17:29:32"/>
    <n v="47"/>
    <n v="21"/>
    <n v="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2"/>
    <x v="65"/>
    <x v="13"/>
    <x v="5"/>
    <d v="2025-09-15T17:29:32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273"/>
    <x v="132"/>
    <x v="5"/>
    <x v="13"/>
    <d v="2025-09-15T17:32:22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273"/>
    <x v="132"/>
    <x v="5"/>
    <x v="14"/>
    <d v="2025-09-15T17:32:22"/>
    <n v="6"/>
    <m/>
    <m/>
    <n v="2"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273"/>
    <x v="132"/>
    <x v="5"/>
    <x v="15"/>
    <d v="2025-09-15T17:32:22"/>
    <n v="0.8"/>
    <m/>
    <m/>
    <n v="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273"/>
    <x v="132"/>
    <x v="5"/>
    <x v="20"/>
    <d v="2025-09-15T17:32:22"/>
    <n v="9.6"/>
    <n v="9.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273"/>
    <x v="132"/>
    <x v="5"/>
    <x v="10"/>
    <d v="2025-09-15T17:32:22"/>
    <n v="4.4000000000000004"/>
    <m/>
    <m/>
    <m/>
    <m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273"/>
    <x v="132"/>
    <x v="5"/>
    <x v="1"/>
    <d v="2025-09-15T17:32:22"/>
    <n v="56"/>
    <n v="17"/>
    <n v="39"/>
    <m/>
    <m/>
    <n v="4"/>
    <n v="7"/>
    <n v="5"/>
    <n v="14"/>
    <n v="11"/>
    <n v="7"/>
    <m/>
    <n v="4"/>
    <n v="0"/>
    <n v="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273"/>
    <x v="132"/>
    <x v="5"/>
    <x v="16"/>
    <d v="2025-09-15T17:32:22"/>
    <n v="3"/>
    <n v="1"/>
    <n v="2"/>
    <m/>
    <m/>
    <n v="1"/>
    <m/>
    <n v="1"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366"/>
    <x v="78"/>
    <x v="0"/>
    <x v="12"/>
    <d v="2025-09-15T17:32:25"/>
    <n v="18"/>
    <n v="13"/>
    <n v="5"/>
    <n v="1"/>
    <n v="4"/>
    <n v="7"/>
    <n v="3"/>
    <n v="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366"/>
    <x v="78"/>
    <x v="0"/>
    <x v="6"/>
    <d v="2025-09-15T17:32:25"/>
    <n v="198"/>
    <m/>
    <m/>
    <m/>
    <n v="102"/>
    <n v="9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366"/>
    <x v="78"/>
    <x v="0"/>
    <x v="7"/>
    <d v="2025-09-15T17:32:25"/>
    <n v="330"/>
    <m/>
    <m/>
    <m/>
    <m/>
    <m/>
    <n v="194"/>
    <n v="131"/>
    <m/>
    <m/>
    <n v="2"/>
    <n v="1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366"/>
    <x v="78"/>
    <x v="0"/>
    <x v="0"/>
    <d v="2025-09-15T17:32:25"/>
    <n v="65"/>
    <m/>
    <m/>
    <m/>
    <m/>
    <m/>
    <m/>
    <m/>
    <n v="41"/>
    <m/>
    <n v="6"/>
    <n v="4"/>
    <n v="1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366"/>
    <x v="78"/>
    <x v="0"/>
    <x v="8"/>
    <d v="2025-09-15T17:32:25"/>
    <n v="95.2"/>
    <n v="5.6"/>
    <n v="23.2"/>
    <n v="66.40000000000000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366"/>
    <x v="78"/>
    <x v="0"/>
    <x v="13"/>
    <d v="2025-09-15T17:32:25"/>
    <n v="26"/>
    <m/>
    <m/>
    <m/>
    <n v="4"/>
    <m/>
    <n v="1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366"/>
    <x v="78"/>
    <x v="0"/>
    <x v="14"/>
    <d v="2025-09-15T17:32:25"/>
    <n v="30"/>
    <m/>
    <m/>
    <n v="4"/>
    <n v="4"/>
    <m/>
    <n v="1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366"/>
    <x v="78"/>
    <x v="0"/>
    <x v="15"/>
    <d v="2025-09-15T17:32:25"/>
    <n v="8.8000000000000007"/>
    <n v="1.6"/>
    <n v="0.8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366"/>
    <x v="78"/>
    <x v="0"/>
    <x v="22"/>
    <d v="2025-09-15T17:32:25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366"/>
    <x v="78"/>
    <x v="0"/>
    <x v="1"/>
    <d v="2025-09-15T17:32:25"/>
    <n v="364"/>
    <n v="141"/>
    <n v="223"/>
    <n v="2"/>
    <n v="8"/>
    <n v="25"/>
    <n v="51"/>
    <n v="48"/>
    <n v="97"/>
    <n v="67"/>
    <n v="41"/>
    <m/>
    <n v="4"/>
    <n v="5"/>
    <n v="1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366"/>
    <x v="78"/>
    <x v="0"/>
    <x v="16"/>
    <d v="2025-09-15T17:32:25"/>
    <n v="17"/>
    <n v="10"/>
    <n v="7"/>
    <n v="1"/>
    <n v="1"/>
    <n v="2"/>
    <n v="2"/>
    <m/>
    <n v="8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366"/>
    <x v="78"/>
    <x v="0"/>
    <x v="24"/>
    <d v="2025-09-15T17:32:25"/>
    <n v="1"/>
    <n v="0"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366"/>
    <x v="78"/>
    <x v="0"/>
    <x v="9"/>
    <d v="2025-09-15T17:32:25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366"/>
    <x v="78"/>
    <x v="0"/>
    <x v="2"/>
    <d v="2025-09-15T17:32:25"/>
    <n v="787"/>
    <n v="78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366"/>
    <x v="78"/>
    <x v="0"/>
    <x v="3"/>
    <d v="2025-09-15T17:32:25"/>
    <n v="40"/>
    <n v="4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366"/>
    <x v="78"/>
    <x v="0"/>
    <x v="4"/>
    <d v="2025-09-15T17:32:25"/>
    <n v="787"/>
    <n v="275"/>
    <n v="5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366"/>
    <x v="78"/>
    <x v="0"/>
    <x v="5"/>
    <d v="2025-09-15T17:32:25"/>
    <n v="40"/>
    <n v="13"/>
    <n v="2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8"/>
    <x v="5"/>
    <x v="4"/>
    <x v="8"/>
    <d v="2025-08-19T16:11:59"/>
    <n v="184.8"/>
    <n v="31.2"/>
    <n v="34.4"/>
    <n v="119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8"/>
    <x v="5"/>
    <x v="4"/>
    <x v="8"/>
    <d v="2025-08-19T16:11:53"/>
    <n v="201.6"/>
    <n v="20.8"/>
    <n v="32"/>
    <n v="148.8000000000000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8"/>
    <x v="5"/>
    <x v="4"/>
    <x v="13"/>
    <d v="2025-08-19T16:11:53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8"/>
    <x v="5"/>
    <x v="4"/>
    <x v="14"/>
    <d v="2025-08-19T16:11:53"/>
    <n v="10"/>
    <m/>
    <m/>
    <n v="6"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8"/>
    <x v="5"/>
    <x v="4"/>
    <x v="15"/>
    <d v="2025-08-19T16:11:53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8"/>
    <x v="5"/>
    <x v="4"/>
    <x v="20"/>
    <d v="2025-08-19T16:11:53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3"/>
    <x v="18"/>
    <x v="6"/>
    <x v="17"/>
    <d v="2025-09-15T17:27:19"/>
    <n v="8.4"/>
    <n v="2"/>
    <n v="0"/>
    <n v="2.4"/>
    <n v="3.2"/>
    <n v="0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3"/>
    <x v="18"/>
    <x v="6"/>
    <x v="18"/>
    <d v="2025-09-15T17:27:19"/>
    <n v="20"/>
    <n v="10"/>
    <n v="10"/>
    <m/>
    <n v="2"/>
    <n v="3"/>
    <n v="6"/>
    <n v="0"/>
    <n v="6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3"/>
    <x v="18"/>
    <x v="6"/>
    <x v="12"/>
    <d v="2025-09-15T17:27:19"/>
    <n v="21"/>
    <n v="11"/>
    <n v="10"/>
    <n v="2"/>
    <m/>
    <n v="10"/>
    <n v="8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3"/>
    <x v="18"/>
    <x v="6"/>
    <x v="6"/>
    <d v="2025-09-15T17:27:19"/>
    <n v="396"/>
    <m/>
    <m/>
    <m/>
    <n v="178"/>
    <n v="2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4"/>
    <x v="81"/>
    <x v="5"/>
    <x v="23"/>
    <d v="2025-08-19T16:50:09"/>
    <n v="1"/>
    <m/>
    <n v="1"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4"/>
    <x v="81"/>
    <x v="5"/>
    <x v="25"/>
    <d v="2025-08-19T16:50:09"/>
    <n v="6"/>
    <m/>
    <m/>
    <n v="2"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4"/>
    <x v="81"/>
    <x v="5"/>
    <x v="9"/>
    <d v="2025-08-19T16:50:09"/>
    <n v="18"/>
    <m/>
    <m/>
    <m/>
    <m/>
    <m/>
    <n v="8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4"/>
    <x v="81"/>
    <x v="5"/>
    <x v="2"/>
    <d v="2025-08-19T16:50:09"/>
    <n v="414"/>
    <n v="41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4"/>
    <x v="81"/>
    <x v="5"/>
    <x v="3"/>
    <d v="2025-08-19T16:50:09"/>
    <n v="44"/>
    <n v="4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4"/>
    <x v="81"/>
    <x v="5"/>
    <x v="4"/>
    <d v="2025-08-19T16:50:09"/>
    <n v="414"/>
    <n v="180"/>
    <n v="23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4"/>
    <x v="81"/>
    <x v="5"/>
    <x v="5"/>
    <d v="2025-08-19T16:50:09"/>
    <n v="44"/>
    <n v="18"/>
    <n v="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4"/>
    <x v="81"/>
    <x v="5"/>
    <x v="26"/>
    <d v="2025-08-19T16:50:09"/>
    <n v="57"/>
    <n v="23"/>
    <n v="3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4"/>
    <x v="81"/>
    <x v="5"/>
    <x v="31"/>
    <d v="2025-08-19T16:50:09"/>
    <n v="6"/>
    <n v="3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4"/>
    <x v="81"/>
    <x v="5"/>
    <x v="11"/>
    <d v="2025-08-19T16:50:12"/>
    <n v="21.2"/>
    <n v="4.4000000000000004"/>
    <n v="8.8000000000000007"/>
    <n v="4.4000000000000004"/>
    <n v="3.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4"/>
    <x v="81"/>
    <x v="5"/>
    <x v="17"/>
    <d v="2025-08-19T16:50:12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4"/>
    <x v="81"/>
    <x v="5"/>
    <x v="18"/>
    <d v="2025-08-19T16:50:12"/>
    <n v="8"/>
    <n v="6"/>
    <n v="2"/>
    <m/>
    <m/>
    <n v="1"/>
    <n v="1"/>
    <n v="3"/>
    <n v="1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4"/>
    <x v="81"/>
    <x v="5"/>
    <x v="12"/>
    <d v="2025-08-19T16:50:12"/>
    <n v="7"/>
    <n v="3"/>
    <n v="4"/>
    <n v="1"/>
    <n v="2"/>
    <n v="3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0"/>
    <x v="7"/>
    <x v="6"/>
    <x v="37"/>
    <d v="2025-08-19T16:12:14"/>
    <n v="2"/>
    <m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2"/>
    <x v="11"/>
    <x v="6"/>
    <x v="25"/>
    <d v="2025-08-19T16:12:54"/>
    <n v="15"/>
    <n v="1"/>
    <m/>
    <n v="4"/>
    <n v="4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2"/>
    <x v="11"/>
    <x v="6"/>
    <x v="9"/>
    <d v="2025-08-19T16:12:54"/>
    <n v="12"/>
    <m/>
    <m/>
    <m/>
    <m/>
    <m/>
    <n v="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2"/>
    <x v="11"/>
    <x v="6"/>
    <x v="37"/>
    <d v="2025-08-19T16:12:54"/>
    <n v="1"/>
    <m/>
    <m/>
    <m/>
    <m/>
    <m/>
    <m/>
    <m/>
    <m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2"/>
    <x v="11"/>
    <x v="6"/>
    <x v="2"/>
    <d v="2025-08-19T16:12:54"/>
    <n v="668"/>
    <n v="66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2"/>
    <x v="11"/>
    <x v="6"/>
    <x v="3"/>
    <d v="2025-08-19T16:12:54"/>
    <n v="94"/>
    <n v="9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2"/>
    <x v="11"/>
    <x v="6"/>
    <x v="8"/>
    <d v="2025-08-19T16:12:49"/>
    <n v="200"/>
    <n v="28"/>
    <n v="57.6"/>
    <n v="114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28"/>
    <x v="47"/>
    <x v="8"/>
    <x v="2"/>
    <d v="2025-10-20T17:12:41"/>
    <n v="86"/>
    <n v="8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28"/>
    <x v="47"/>
    <x v="8"/>
    <x v="3"/>
    <d v="2025-10-20T17:12:41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28"/>
    <x v="47"/>
    <x v="8"/>
    <x v="4"/>
    <d v="2025-10-20T17:12:41"/>
    <n v="86"/>
    <n v="41"/>
    <n v="4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28"/>
    <x v="47"/>
    <x v="8"/>
    <x v="5"/>
    <d v="2025-10-20T17:12:41"/>
    <n v="11"/>
    <n v="5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0"/>
    <x v="48"/>
    <x v="8"/>
    <x v="6"/>
    <d v="2025-10-20T17:12:44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0"/>
    <x v="48"/>
    <x v="8"/>
    <x v="7"/>
    <d v="2025-10-20T17:12:44"/>
    <n v="6"/>
    <m/>
    <m/>
    <m/>
    <m/>
    <m/>
    <n v="2"/>
    <n v="4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0"/>
    <x v="48"/>
    <x v="8"/>
    <x v="1"/>
    <d v="2025-10-20T17:12:44"/>
    <n v="5"/>
    <n v="3"/>
    <n v="2"/>
    <m/>
    <m/>
    <m/>
    <n v="2"/>
    <m/>
    <n v="1"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0"/>
    <x v="48"/>
    <x v="8"/>
    <x v="2"/>
    <d v="2025-10-20T17:12:44"/>
    <n v="35"/>
    <n v="3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0"/>
    <x v="48"/>
    <x v="8"/>
    <x v="3"/>
    <d v="2025-10-20T17:12:44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0"/>
    <x v="48"/>
    <x v="8"/>
    <x v="4"/>
    <d v="2025-10-20T17:12:44"/>
    <n v="17"/>
    <n v="9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0"/>
    <x v="48"/>
    <x v="8"/>
    <x v="5"/>
    <d v="2025-10-20T17:12:44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1"/>
    <x v="49"/>
    <x v="8"/>
    <x v="6"/>
    <d v="2025-10-20T17:12:46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1"/>
    <x v="49"/>
    <x v="8"/>
    <x v="7"/>
    <d v="2025-10-20T17:12:46"/>
    <n v="8"/>
    <m/>
    <m/>
    <m/>
    <m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1"/>
    <x v="49"/>
    <x v="8"/>
    <x v="0"/>
    <d v="2025-10-20T17:12:46"/>
    <n v="1"/>
    <m/>
    <m/>
    <m/>
    <m/>
    <m/>
    <m/>
    <m/>
    <n v="0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1"/>
    <x v="49"/>
    <x v="8"/>
    <x v="1"/>
    <d v="2025-10-20T17:12:46"/>
    <n v="7"/>
    <n v="2"/>
    <n v="5"/>
    <m/>
    <m/>
    <m/>
    <m/>
    <n v="2"/>
    <n v="2"/>
    <n v="2"/>
    <n v="0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1"/>
    <x v="49"/>
    <x v="8"/>
    <x v="2"/>
    <d v="2025-10-20T17:12:46"/>
    <n v="63"/>
    <n v="6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1"/>
    <x v="49"/>
    <x v="8"/>
    <x v="3"/>
    <d v="2025-10-20T17:12:46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1"/>
    <x v="49"/>
    <x v="8"/>
    <x v="4"/>
    <d v="2025-10-20T17:12:46"/>
    <n v="63"/>
    <n v="26"/>
    <n v="3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1"/>
    <x v="49"/>
    <x v="8"/>
    <x v="5"/>
    <d v="2025-10-20T17:12:46"/>
    <n v="6"/>
    <n v="1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2"/>
    <x v="50"/>
    <x v="8"/>
    <x v="6"/>
    <d v="2025-10-20T17:12:49"/>
    <n v="8"/>
    <m/>
    <m/>
    <m/>
    <n v="2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2"/>
    <x v="50"/>
    <x v="8"/>
    <x v="7"/>
    <d v="2025-10-20T17:12:49"/>
    <n v="17"/>
    <m/>
    <m/>
    <m/>
    <m/>
    <m/>
    <n v="8"/>
    <n v="9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2"/>
    <x v="50"/>
    <x v="8"/>
    <x v="0"/>
    <d v="2025-10-20T17:12:49"/>
    <n v="6"/>
    <m/>
    <m/>
    <m/>
    <m/>
    <m/>
    <m/>
    <m/>
    <n v="4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2"/>
    <x v="50"/>
    <x v="8"/>
    <x v="8"/>
    <d v="2025-10-20T17:12:49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2"/>
    <x v="50"/>
    <x v="8"/>
    <x v="14"/>
    <d v="2025-10-20T17:12:49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2"/>
    <x v="50"/>
    <x v="8"/>
    <x v="15"/>
    <d v="2025-10-20T17:12:49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2"/>
    <x v="50"/>
    <x v="8"/>
    <x v="1"/>
    <d v="2025-10-20T17:12:49"/>
    <n v="19"/>
    <n v="7"/>
    <n v="11"/>
    <m/>
    <m/>
    <n v="1"/>
    <n v="1"/>
    <n v="3"/>
    <n v="4"/>
    <n v="5"/>
    <n v="4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2"/>
    <x v="50"/>
    <x v="8"/>
    <x v="16"/>
    <d v="2025-10-20T17:12:49"/>
    <n v="1"/>
    <n v="0"/>
    <n v="1"/>
    <m/>
    <m/>
    <n v="1"/>
    <m/>
    <m/>
    <m/>
    <m/>
    <m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2"/>
    <x v="50"/>
    <x v="8"/>
    <x v="2"/>
    <d v="2025-10-20T17:12:49"/>
    <n v="95"/>
    <n v="9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2"/>
    <x v="50"/>
    <x v="8"/>
    <x v="3"/>
    <d v="2025-10-20T17:12:49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2"/>
    <x v="50"/>
    <x v="8"/>
    <x v="4"/>
    <d v="2025-10-20T17:12:49"/>
    <n v="95"/>
    <n v="43"/>
    <n v="5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2"/>
    <x v="50"/>
    <x v="8"/>
    <x v="5"/>
    <d v="2025-10-20T17:12:49"/>
    <n v="7"/>
    <n v="0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3"/>
    <x v="51"/>
    <x v="12"/>
    <x v="2"/>
    <d v="2025-10-20T17:12:52"/>
    <n v="20"/>
    <n v="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3"/>
    <x v="51"/>
    <x v="12"/>
    <x v="3"/>
    <d v="2025-10-20T17:12:52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4"/>
    <x v="67"/>
    <x v="13"/>
    <x v="4"/>
    <d v="2025-09-15T17:29:38"/>
    <n v="46"/>
    <n v="27"/>
    <n v="1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4"/>
    <x v="67"/>
    <x v="13"/>
    <x v="5"/>
    <d v="2025-09-15T17:29:38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5"/>
    <x v="68"/>
    <x v="13"/>
    <x v="18"/>
    <d v="2025-09-15T17:29:40"/>
    <n v="1"/>
    <m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5"/>
    <x v="68"/>
    <x v="13"/>
    <x v="6"/>
    <d v="2025-09-15T17:29:40"/>
    <n v="24"/>
    <m/>
    <m/>
    <m/>
    <n v="2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5"/>
    <x v="68"/>
    <x v="13"/>
    <x v="7"/>
    <d v="2025-09-15T17:29:40"/>
    <n v="39"/>
    <m/>
    <m/>
    <m/>
    <m/>
    <m/>
    <n v="22"/>
    <n v="16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5"/>
    <x v="68"/>
    <x v="13"/>
    <x v="0"/>
    <d v="2025-09-15T17:29:40"/>
    <n v="9"/>
    <m/>
    <m/>
    <m/>
    <m/>
    <m/>
    <m/>
    <m/>
    <n v="5"/>
    <m/>
    <n v="2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5"/>
    <x v="68"/>
    <x v="13"/>
    <x v="8"/>
    <d v="2025-09-15T17:29:40"/>
    <n v="7.2"/>
    <m/>
    <n v="3.2"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5"/>
    <x v="68"/>
    <x v="13"/>
    <x v="13"/>
    <d v="2025-09-15T17:29:40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5"/>
    <x v="68"/>
    <x v="13"/>
    <x v="14"/>
    <d v="2025-09-15T17:29:40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5"/>
    <x v="68"/>
    <x v="13"/>
    <x v="1"/>
    <d v="2025-09-15T17:29:40"/>
    <n v="42"/>
    <n v="15"/>
    <n v="27"/>
    <m/>
    <n v="1"/>
    <n v="2"/>
    <n v="11"/>
    <m/>
    <n v="11"/>
    <n v="8"/>
    <n v="6"/>
    <m/>
    <n v="1"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5"/>
    <x v="68"/>
    <x v="13"/>
    <x v="16"/>
    <d v="2025-09-15T17:29:40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5"/>
    <x v="68"/>
    <x v="13"/>
    <x v="25"/>
    <d v="2025-09-15T17:29:40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5"/>
    <x v="68"/>
    <x v="13"/>
    <x v="2"/>
    <d v="2025-09-15T17:29:40"/>
    <n v="80"/>
    <n v="8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5"/>
    <x v="68"/>
    <x v="13"/>
    <x v="3"/>
    <d v="2025-09-15T17:29:40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5"/>
    <x v="68"/>
    <x v="13"/>
    <x v="4"/>
    <d v="2025-09-15T17:29:40"/>
    <n v="80"/>
    <n v="39"/>
    <n v="4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5"/>
    <x v="68"/>
    <x v="13"/>
    <x v="5"/>
    <d v="2025-09-15T17:29:40"/>
    <n v="4"/>
    <n v="4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5"/>
    <x v="68"/>
    <x v="13"/>
    <x v="26"/>
    <d v="2025-09-15T17:29:40"/>
    <n v="5"/>
    <n v="2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7"/>
    <x v="4"/>
    <x v="3"/>
    <x v="10"/>
    <d v="2025-09-15T17:26:37"/>
    <n v="6.4"/>
    <n v="6.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7"/>
    <x v="4"/>
    <x v="3"/>
    <x v="1"/>
    <d v="2025-09-15T17:26:37"/>
    <n v="283"/>
    <n v="122"/>
    <n v="161"/>
    <n v="2"/>
    <n v="3"/>
    <n v="26"/>
    <n v="47"/>
    <n v="35"/>
    <n v="66"/>
    <n v="58"/>
    <n v="34"/>
    <m/>
    <n v="7"/>
    <n v="0"/>
    <n v="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7"/>
    <x v="4"/>
    <x v="3"/>
    <x v="16"/>
    <d v="2025-09-15T17:26:37"/>
    <n v="12"/>
    <n v="5"/>
    <n v="7"/>
    <n v="0"/>
    <n v="1"/>
    <n v="2"/>
    <n v="2"/>
    <n v="1"/>
    <n v="4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7"/>
    <x v="4"/>
    <x v="3"/>
    <x v="2"/>
    <d v="2025-09-15T17:26:37"/>
    <n v="536"/>
    <n v="53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7"/>
    <x v="4"/>
    <x v="3"/>
    <x v="3"/>
    <d v="2025-09-15T17:26:37"/>
    <n v="52"/>
    <n v="5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7"/>
    <x v="4"/>
    <x v="3"/>
    <x v="4"/>
    <d v="2025-09-15T17:26:37"/>
    <n v="536"/>
    <n v="227"/>
    <n v="30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7"/>
    <x v="4"/>
    <x v="3"/>
    <x v="5"/>
    <d v="2025-09-15T17:26:37"/>
    <n v="52"/>
    <n v="15"/>
    <n v="3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8"/>
    <x v="5"/>
    <x v="4"/>
    <x v="6"/>
    <d v="2025-09-15T17:26:39"/>
    <n v="232"/>
    <m/>
    <m/>
    <m/>
    <n v="118"/>
    <n v="1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8"/>
    <x v="5"/>
    <x v="4"/>
    <x v="7"/>
    <d v="2025-09-15T17:26:39"/>
    <n v="359"/>
    <m/>
    <m/>
    <m/>
    <m/>
    <m/>
    <n v="220"/>
    <n v="139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8"/>
    <x v="5"/>
    <x v="4"/>
    <x v="0"/>
    <d v="2025-09-15T17:26:39"/>
    <n v="50"/>
    <m/>
    <m/>
    <m/>
    <m/>
    <m/>
    <m/>
    <m/>
    <n v="31"/>
    <m/>
    <n v="2"/>
    <n v="11"/>
    <n v="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8"/>
    <x v="5"/>
    <x v="4"/>
    <x v="8"/>
    <d v="2025-09-15T17:26:39"/>
    <n v="164.8"/>
    <n v="16.8"/>
    <n v="72"/>
    <n v="7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8"/>
    <x v="5"/>
    <x v="4"/>
    <x v="13"/>
    <d v="2025-09-15T17:26:39"/>
    <n v="6"/>
    <m/>
    <m/>
    <m/>
    <n v="0"/>
    <n v="0"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8"/>
    <x v="5"/>
    <x v="4"/>
    <x v="14"/>
    <d v="2025-09-15T17:26:39"/>
    <n v="8"/>
    <m/>
    <n v="0"/>
    <n v="2"/>
    <n v="0"/>
    <n v="0"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8"/>
    <x v="5"/>
    <x v="4"/>
    <x v="15"/>
    <d v="2025-09-15T17:26:39"/>
    <n v="3.2"/>
    <n v="0"/>
    <n v="0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8"/>
    <x v="5"/>
    <x v="4"/>
    <x v="21"/>
    <d v="2025-09-15T17:26:39"/>
    <n v="1.6"/>
    <n v="0"/>
    <n v="0"/>
    <n v="1.6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8"/>
    <x v="5"/>
    <x v="4"/>
    <x v="1"/>
    <d v="2025-09-15T17:26:39"/>
    <n v="400"/>
    <n v="185"/>
    <n v="215"/>
    <n v="7"/>
    <n v="23"/>
    <n v="26"/>
    <n v="58"/>
    <n v="57"/>
    <n v="110"/>
    <n v="70"/>
    <n v="31"/>
    <m/>
    <n v="1"/>
    <n v="11"/>
    <n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8"/>
    <x v="5"/>
    <x v="4"/>
    <x v="16"/>
    <d v="2025-09-15T17:26:39"/>
    <n v="4"/>
    <n v="0"/>
    <n v="4"/>
    <n v="0"/>
    <n v="0"/>
    <n v="1"/>
    <n v="0"/>
    <n v="0"/>
    <n v="2"/>
    <n v="1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7"/>
    <x v="106"/>
    <x v="0"/>
    <x v="4"/>
    <d v="2025-10-20T17:15:17"/>
    <n v="144"/>
    <n v="73"/>
    <n v="7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7"/>
    <x v="106"/>
    <x v="0"/>
    <x v="5"/>
    <d v="2025-10-20T17:15:17"/>
    <n v="36"/>
    <n v="11"/>
    <n v="2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8"/>
    <x v="107"/>
    <x v="1"/>
    <x v="7"/>
    <d v="2025-10-20T17:15:19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8"/>
    <x v="107"/>
    <x v="1"/>
    <x v="13"/>
    <d v="2025-10-20T17:15:19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8"/>
    <x v="107"/>
    <x v="1"/>
    <x v="14"/>
    <d v="2025-10-20T17:15:19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8"/>
    <x v="107"/>
    <x v="1"/>
    <x v="1"/>
    <d v="2025-10-20T17:15:19"/>
    <n v="2"/>
    <n v="2"/>
    <m/>
    <m/>
    <m/>
    <m/>
    <m/>
    <m/>
    <n v="1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8"/>
    <x v="107"/>
    <x v="1"/>
    <x v="16"/>
    <d v="2025-10-20T17:15:19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8"/>
    <x v="107"/>
    <x v="1"/>
    <x v="2"/>
    <d v="2025-10-20T17:15:19"/>
    <n v="16"/>
    <n v="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8"/>
    <x v="107"/>
    <x v="1"/>
    <x v="4"/>
    <d v="2025-10-20T17:15:19"/>
    <n v="16"/>
    <n v="11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9"/>
    <x v="108"/>
    <x v="8"/>
    <x v="6"/>
    <d v="2025-10-20T17:15:22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9"/>
    <x v="108"/>
    <x v="8"/>
    <x v="7"/>
    <d v="2025-10-20T17:15:22"/>
    <n v="10"/>
    <m/>
    <m/>
    <m/>
    <m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9"/>
    <x v="108"/>
    <x v="8"/>
    <x v="0"/>
    <d v="2025-10-20T17:15:22"/>
    <n v="3"/>
    <m/>
    <m/>
    <m/>
    <m/>
    <m/>
    <m/>
    <m/>
    <n v="0"/>
    <m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9"/>
    <x v="108"/>
    <x v="8"/>
    <x v="8"/>
    <d v="2025-10-20T17:15:22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9"/>
    <x v="108"/>
    <x v="8"/>
    <x v="1"/>
    <d v="2025-10-20T17:15:22"/>
    <n v="9"/>
    <n v="4"/>
    <n v="5"/>
    <m/>
    <m/>
    <n v="1"/>
    <m/>
    <n v="1"/>
    <n v="3"/>
    <n v="2"/>
    <n v="0"/>
    <m/>
    <n v="1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9"/>
    <x v="108"/>
    <x v="8"/>
    <x v="2"/>
    <d v="2025-10-20T17:15:22"/>
    <n v="40"/>
    <n v="4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9"/>
    <x v="108"/>
    <x v="8"/>
    <x v="3"/>
    <d v="2025-10-20T17:15:22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9"/>
    <x v="108"/>
    <x v="8"/>
    <x v="4"/>
    <d v="2025-10-20T17:15:22"/>
    <n v="40"/>
    <n v="20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9"/>
    <x v="108"/>
    <x v="8"/>
    <x v="5"/>
    <d v="2025-10-20T17:15:22"/>
    <n v="3"/>
    <m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0"/>
    <x v="109"/>
    <x v="12"/>
    <x v="7"/>
    <d v="2025-10-20T17:15:24"/>
    <n v="4"/>
    <m/>
    <m/>
    <m/>
    <m/>
    <m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0"/>
    <x v="109"/>
    <x v="12"/>
    <x v="0"/>
    <d v="2025-10-20T17:15:24"/>
    <n v="2"/>
    <m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0"/>
    <x v="109"/>
    <x v="12"/>
    <x v="1"/>
    <d v="2025-10-20T17:15:24"/>
    <n v="4"/>
    <n v="1"/>
    <n v="3"/>
    <m/>
    <m/>
    <m/>
    <m/>
    <m/>
    <m/>
    <n v="2"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0"/>
    <x v="109"/>
    <x v="12"/>
    <x v="2"/>
    <d v="2025-10-20T17:15:24"/>
    <n v="46"/>
    <n v="4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0"/>
    <x v="109"/>
    <x v="12"/>
    <x v="3"/>
    <d v="2025-10-20T17:15:24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0"/>
    <x v="109"/>
    <x v="12"/>
    <x v="4"/>
    <d v="2025-10-20T17:15:24"/>
    <n v="46"/>
    <n v="20"/>
    <n v="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0"/>
    <x v="109"/>
    <x v="12"/>
    <x v="5"/>
    <d v="2025-10-20T17:15:24"/>
    <n v="10"/>
    <n v="6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1"/>
    <x v="110"/>
    <x v="13"/>
    <x v="6"/>
    <d v="2025-10-20T17:15:27"/>
    <n v="20"/>
    <m/>
    <m/>
    <m/>
    <n v="10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1"/>
    <x v="110"/>
    <x v="13"/>
    <x v="7"/>
    <d v="2025-10-20T17:15:27"/>
    <n v="48"/>
    <m/>
    <m/>
    <m/>
    <m/>
    <m/>
    <n v="20"/>
    <n v="2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1"/>
    <x v="110"/>
    <x v="13"/>
    <x v="0"/>
    <d v="2025-10-20T17:15:27"/>
    <n v="8"/>
    <m/>
    <m/>
    <m/>
    <m/>
    <m/>
    <m/>
    <m/>
    <n v="4"/>
    <m/>
    <n v="2"/>
    <n v="1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1"/>
    <x v="110"/>
    <x v="13"/>
    <x v="8"/>
    <d v="2025-10-20T17:15:27"/>
    <n v="16.8"/>
    <n v="4.8"/>
    <n v="4"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1"/>
    <x v="110"/>
    <x v="13"/>
    <x v="13"/>
    <d v="2025-10-20T17:15:2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1"/>
    <x v="110"/>
    <x v="13"/>
    <x v="14"/>
    <d v="2025-10-20T17:15:2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1"/>
    <x v="110"/>
    <x v="13"/>
    <x v="1"/>
    <d v="2025-10-20T17:15:27"/>
    <n v="48"/>
    <n v="24"/>
    <n v="24"/>
    <n v="3"/>
    <n v="1"/>
    <n v="3"/>
    <n v="5"/>
    <n v="5"/>
    <n v="10"/>
    <n v="14"/>
    <n v="4"/>
    <m/>
    <n v="1"/>
    <n v="1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1"/>
    <x v="110"/>
    <x v="13"/>
    <x v="16"/>
    <d v="2025-10-20T17:15:27"/>
    <n v="1"/>
    <m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1"/>
    <x v="110"/>
    <x v="13"/>
    <x v="2"/>
    <d v="2025-10-20T17:15:27"/>
    <n v="119"/>
    <n v="11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1"/>
    <x v="110"/>
    <x v="13"/>
    <x v="3"/>
    <d v="2025-10-20T17:15:27"/>
    <n v="21"/>
    <n v="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1"/>
    <x v="110"/>
    <x v="13"/>
    <x v="4"/>
    <d v="2025-10-20T17:15:27"/>
    <n v="119"/>
    <n v="69"/>
    <n v="5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1"/>
    <x v="110"/>
    <x v="13"/>
    <x v="5"/>
    <d v="2025-10-20T17:15:27"/>
    <n v="21"/>
    <n v="9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2"/>
    <x v="111"/>
    <x v="13"/>
    <x v="6"/>
    <d v="2025-10-20T17:15:29"/>
    <n v="6"/>
    <m/>
    <m/>
    <m/>
    <n v="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2"/>
    <x v="111"/>
    <x v="13"/>
    <x v="7"/>
    <d v="2025-10-20T17:15:29"/>
    <n v="10"/>
    <m/>
    <m/>
    <m/>
    <m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2"/>
    <x v="111"/>
    <x v="13"/>
    <x v="0"/>
    <d v="2025-10-20T17:15:29"/>
    <n v="2"/>
    <m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2"/>
    <x v="111"/>
    <x v="13"/>
    <x v="8"/>
    <d v="2025-10-20T17:15:29"/>
    <n v="2.4"/>
    <n v="2.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2"/>
    <x v="111"/>
    <x v="13"/>
    <x v="13"/>
    <d v="2025-10-20T17:15:29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2"/>
    <x v="111"/>
    <x v="13"/>
    <x v="14"/>
    <d v="2025-10-20T17:15:29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2"/>
    <x v="111"/>
    <x v="13"/>
    <x v="1"/>
    <d v="2025-10-20T17:15:29"/>
    <n v="11"/>
    <n v="5"/>
    <n v="6"/>
    <n v="1"/>
    <m/>
    <m/>
    <n v="3"/>
    <m/>
    <n v="3"/>
    <n v="2"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2"/>
    <x v="111"/>
    <x v="13"/>
    <x v="16"/>
    <d v="2025-10-20T17:15:29"/>
    <n v="1"/>
    <m/>
    <n v="1"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2"/>
    <x v="111"/>
    <x v="13"/>
    <x v="2"/>
    <d v="2025-10-20T17:15:29"/>
    <n v="64"/>
    <n v="6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2"/>
    <x v="111"/>
    <x v="13"/>
    <x v="3"/>
    <d v="2025-10-20T17:15:29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2"/>
    <x v="111"/>
    <x v="13"/>
    <x v="4"/>
    <d v="2025-10-20T17:15:29"/>
    <n v="64"/>
    <n v="33"/>
    <n v="3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2"/>
    <x v="111"/>
    <x v="13"/>
    <x v="5"/>
    <d v="2025-10-20T17:15:29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3"/>
    <x v="112"/>
    <x v="1"/>
    <x v="7"/>
    <d v="2025-10-20T17:15:32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3"/>
    <x v="112"/>
    <x v="1"/>
    <x v="1"/>
    <d v="2025-10-20T17:15:32"/>
    <n v="1"/>
    <m/>
    <n v="1"/>
    <m/>
    <m/>
    <m/>
    <m/>
    <m/>
    <n v="1"/>
    <m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5"/>
    <x v="27"/>
    <x v="6"/>
    <x v="25"/>
    <d v="2025-08-19T16:18:52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5"/>
    <x v="27"/>
    <x v="6"/>
    <x v="9"/>
    <d v="2025-08-19T16:18:52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5"/>
    <x v="27"/>
    <x v="6"/>
    <x v="2"/>
    <d v="2025-08-19T16:18:52"/>
    <n v="360"/>
    <n v="36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5"/>
    <x v="27"/>
    <x v="6"/>
    <x v="3"/>
    <d v="2025-08-19T16:18:52"/>
    <n v="67"/>
    <n v="6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5"/>
    <x v="27"/>
    <x v="6"/>
    <x v="4"/>
    <d v="2025-08-19T16:18:52"/>
    <n v="360"/>
    <n v="132"/>
    <n v="2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5"/>
    <x v="27"/>
    <x v="6"/>
    <x v="5"/>
    <d v="2025-08-19T16:18:52"/>
    <n v="67"/>
    <n v="17"/>
    <n v="5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5"/>
    <x v="27"/>
    <x v="6"/>
    <x v="26"/>
    <d v="2025-08-19T16:18:52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5"/>
    <x v="27"/>
    <x v="6"/>
    <x v="18"/>
    <d v="2025-08-19T16:18:54"/>
    <n v="4"/>
    <n v="2"/>
    <n v="2"/>
    <m/>
    <m/>
    <m/>
    <n v="2"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5"/>
    <x v="27"/>
    <x v="6"/>
    <x v="6"/>
    <d v="2025-08-19T16:18:54"/>
    <n v="314"/>
    <m/>
    <m/>
    <m/>
    <n v="130"/>
    <n v="18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5"/>
    <x v="27"/>
    <x v="6"/>
    <x v="7"/>
    <d v="2025-08-19T16:18:54"/>
    <n v="556"/>
    <m/>
    <m/>
    <m/>
    <m/>
    <m/>
    <n v="324"/>
    <n v="223"/>
    <n v="8"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5"/>
    <x v="27"/>
    <x v="6"/>
    <x v="0"/>
    <d v="2025-08-19T16:18:54"/>
    <n v="151"/>
    <m/>
    <m/>
    <m/>
    <m/>
    <m/>
    <m/>
    <m/>
    <n v="89"/>
    <m/>
    <n v="34"/>
    <n v="11"/>
    <n v="17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5"/>
    <x v="27"/>
    <x v="6"/>
    <x v="8"/>
    <d v="2025-08-19T16:18:54"/>
    <n v="208"/>
    <n v="20.8"/>
    <n v="65.599999999999994"/>
    <n v="12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5"/>
    <x v="27"/>
    <x v="6"/>
    <x v="13"/>
    <d v="2025-08-19T16:18:54"/>
    <n v="16"/>
    <m/>
    <m/>
    <m/>
    <n v="2"/>
    <m/>
    <n v="6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5"/>
    <x v="27"/>
    <x v="6"/>
    <x v="8"/>
    <d v="2025-08-19T16:18:49"/>
    <n v="197.6"/>
    <n v="33.6"/>
    <n v="32"/>
    <n v="13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5"/>
    <x v="27"/>
    <x v="6"/>
    <x v="13"/>
    <d v="2025-08-19T16:18:49"/>
    <n v="12"/>
    <m/>
    <m/>
    <m/>
    <n v="2"/>
    <m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5"/>
    <x v="27"/>
    <x v="6"/>
    <x v="14"/>
    <d v="2025-08-19T16:18:49"/>
    <n v="16"/>
    <m/>
    <m/>
    <n v="4"/>
    <n v="2"/>
    <m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6"/>
    <x v="28"/>
    <x v="0"/>
    <x v="17"/>
    <d v="2025-08-19T16:19:05"/>
    <n v="2.8"/>
    <m/>
    <m/>
    <m/>
    <n v="2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6"/>
    <x v="28"/>
    <x v="0"/>
    <x v="18"/>
    <d v="2025-08-19T16:19:05"/>
    <n v="1"/>
    <m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6"/>
    <x v="28"/>
    <x v="0"/>
    <x v="12"/>
    <d v="2025-08-19T16:19:05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6"/>
    <x v="28"/>
    <x v="0"/>
    <x v="6"/>
    <d v="2025-08-19T16:19:05"/>
    <n v="84"/>
    <m/>
    <m/>
    <m/>
    <n v="46"/>
    <n v="3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6"/>
    <x v="28"/>
    <x v="0"/>
    <x v="7"/>
    <d v="2025-08-19T16:19:05"/>
    <n v="185"/>
    <m/>
    <m/>
    <m/>
    <m/>
    <m/>
    <n v="92"/>
    <n v="9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6"/>
    <x v="28"/>
    <x v="0"/>
    <x v="2"/>
    <d v="2025-08-19T16:19:07"/>
    <n v="288"/>
    <n v="28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6"/>
    <x v="28"/>
    <x v="0"/>
    <x v="32"/>
    <d v="2025-08-19T16:19:07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6"/>
    <x v="28"/>
    <x v="0"/>
    <x v="4"/>
    <d v="2025-08-19T16:19:07"/>
    <n v="288"/>
    <n v="112"/>
    <n v="17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6"/>
    <x v="28"/>
    <x v="0"/>
    <x v="33"/>
    <d v="2025-08-19T16:19:07"/>
    <n v="7"/>
    <n v="3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6"/>
    <x v="28"/>
    <x v="0"/>
    <x v="17"/>
    <d v="2025-08-19T16:19:10"/>
    <n v="3.6"/>
    <m/>
    <m/>
    <m/>
    <n v="3.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6"/>
    <x v="28"/>
    <x v="0"/>
    <x v="18"/>
    <d v="2025-08-19T16:19:10"/>
    <n v="2"/>
    <n v="1"/>
    <n v="1"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6"/>
    <x v="28"/>
    <x v="0"/>
    <x v="12"/>
    <d v="2025-08-19T16:19:10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6"/>
    <x v="28"/>
    <x v="0"/>
    <x v="6"/>
    <d v="2025-08-19T16:19:10"/>
    <n v="94"/>
    <m/>
    <m/>
    <m/>
    <n v="44"/>
    <n v="5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6"/>
    <x v="28"/>
    <x v="0"/>
    <x v="0"/>
    <d v="2025-08-19T16:19:05"/>
    <n v="40"/>
    <m/>
    <m/>
    <m/>
    <m/>
    <m/>
    <m/>
    <m/>
    <n v="25"/>
    <m/>
    <n v="4"/>
    <n v="2"/>
    <n v="9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6"/>
    <x v="28"/>
    <x v="0"/>
    <x v="8"/>
    <d v="2025-08-19T16:19:05"/>
    <n v="60.8"/>
    <n v="11.2"/>
    <n v="4"/>
    <n v="4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6"/>
    <x v="28"/>
    <x v="0"/>
    <x v="13"/>
    <d v="2025-08-19T16:19:05"/>
    <n v="8"/>
    <m/>
    <m/>
    <m/>
    <n v="2"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6"/>
    <x v="28"/>
    <x v="0"/>
    <x v="14"/>
    <d v="2025-08-19T16:19:05"/>
    <n v="8"/>
    <m/>
    <m/>
    <m/>
    <n v="2"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0"/>
    <x v="29"/>
    <x v="6"/>
    <x v="6"/>
    <d v="2025-08-19T16:19:23"/>
    <n v="28"/>
    <m/>
    <m/>
    <m/>
    <n v="16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7"/>
    <x v="12"/>
    <x v="8"/>
    <x v="23"/>
    <d v="2025-09-15T17:27:02"/>
    <n v="7"/>
    <n v="4"/>
    <n v="3"/>
    <m/>
    <n v="1"/>
    <n v="2"/>
    <m/>
    <n v="3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7"/>
    <x v="12"/>
    <x v="8"/>
    <x v="2"/>
    <d v="2025-09-15T17:27:02"/>
    <n v="434"/>
    <n v="43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4"/>
    <x v="84"/>
    <x v="12"/>
    <x v="2"/>
    <d v="2025-09-15T17:30:03"/>
    <n v="70"/>
    <n v="7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4"/>
    <x v="84"/>
    <x v="12"/>
    <x v="3"/>
    <d v="2025-09-15T17:30:03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4"/>
    <x v="84"/>
    <x v="12"/>
    <x v="4"/>
    <d v="2025-09-15T17:30:03"/>
    <n v="70"/>
    <n v="33"/>
    <n v="3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4"/>
    <x v="84"/>
    <x v="12"/>
    <x v="5"/>
    <d v="2025-09-15T17:30:03"/>
    <n v="9"/>
    <n v="5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5"/>
    <x v="85"/>
    <x v="12"/>
    <x v="7"/>
    <d v="2025-09-15T17:30:06"/>
    <n v="20"/>
    <m/>
    <m/>
    <m/>
    <m/>
    <m/>
    <n v="8"/>
    <n v="10"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5"/>
    <x v="85"/>
    <x v="12"/>
    <x v="10"/>
    <d v="2025-09-15T17:30:06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5"/>
    <x v="85"/>
    <x v="12"/>
    <x v="21"/>
    <d v="2025-09-15T17:30:06"/>
    <n v="1.2"/>
    <n v="1.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5"/>
    <x v="85"/>
    <x v="12"/>
    <x v="1"/>
    <d v="2025-09-15T17:30:06"/>
    <n v="10"/>
    <n v="4"/>
    <n v="6"/>
    <m/>
    <m/>
    <m/>
    <m/>
    <m/>
    <n v="4"/>
    <n v="5"/>
    <n v="0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5"/>
    <x v="85"/>
    <x v="12"/>
    <x v="23"/>
    <d v="2025-09-15T17:30:06"/>
    <n v="2"/>
    <n v="2"/>
    <m/>
    <n v="1"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5"/>
    <x v="85"/>
    <x v="12"/>
    <x v="2"/>
    <d v="2025-09-15T17:30:06"/>
    <n v="81"/>
    <n v="8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5"/>
    <x v="85"/>
    <x v="12"/>
    <x v="3"/>
    <d v="2025-09-15T17:30:06"/>
    <n v="22"/>
    <n v="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5"/>
    <x v="85"/>
    <x v="12"/>
    <x v="28"/>
    <d v="2025-09-15T17:30:0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5"/>
    <x v="85"/>
    <x v="12"/>
    <x v="4"/>
    <d v="2025-09-15T17:30:06"/>
    <n v="81"/>
    <n v="36"/>
    <n v="4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5"/>
    <x v="85"/>
    <x v="12"/>
    <x v="5"/>
    <d v="2025-09-15T17:30:06"/>
    <n v="22"/>
    <n v="9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5"/>
    <x v="85"/>
    <x v="12"/>
    <x v="36"/>
    <d v="2025-09-15T17:30:0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6"/>
    <x v="86"/>
    <x v="12"/>
    <x v="6"/>
    <d v="2025-09-15T17:30:08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6"/>
    <x v="86"/>
    <x v="12"/>
    <x v="7"/>
    <d v="2025-09-15T17:30:08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6"/>
    <x v="86"/>
    <x v="12"/>
    <x v="0"/>
    <d v="2025-09-15T17:30:08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6"/>
    <x v="86"/>
    <x v="12"/>
    <x v="1"/>
    <d v="2025-09-15T17:30:08"/>
    <n v="4"/>
    <n v="2"/>
    <n v="2"/>
    <m/>
    <m/>
    <m/>
    <m/>
    <n v="1"/>
    <n v="1"/>
    <n v="1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6"/>
    <x v="86"/>
    <x v="12"/>
    <x v="2"/>
    <d v="2025-09-15T17:30:08"/>
    <n v="39"/>
    <n v="3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6"/>
    <x v="86"/>
    <x v="12"/>
    <x v="3"/>
    <d v="2025-09-15T17:30:08"/>
    <n v="18"/>
    <n v="1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6"/>
    <x v="86"/>
    <x v="12"/>
    <x v="4"/>
    <d v="2025-09-15T17:30:08"/>
    <n v="39"/>
    <n v="19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6"/>
    <x v="86"/>
    <x v="12"/>
    <x v="5"/>
    <d v="2025-09-15T17:30:08"/>
    <n v="18"/>
    <n v="9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7"/>
    <x v="87"/>
    <x v="14"/>
    <x v="6"/>
    <d v="2025-09-15T17:30:11"/>
    <n v="10"/>
    <m/>
    <m/>
    <m/>
    <n v="8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7"/>
    <x v="87"/>
    <x v="14"/>
    <x v="7"/>
    <d v="2025-09-15T17:30:11"/>
    <n v="25"/>
    <m/>
    <m/>
    <m/>
    <m/>
    <m/>
    <n v="12"/>
    <n v="1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7"/>
    <x v="87"/>
    <x v="14"/>
    <x v="0"/>
    <d v="2025-09-15T17:30:11"/>
    <n v="6"/>
    <m/>
    <m/>
    <m/>
    <m/>
    <m/>
    <m/>
    <m/>
    <n v="1"/>
    <m/>
    <n v="4"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7"/>
    <x v="87"/>
    <x v="14"/>
    <x v="8"/>
    <d v="2025-09-15T17:30:11"/>
    <n v="7.2"/>
    <n v="4"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7"/>
    <x v="87"/>
    <x v="14"/>
    <x v="13"/>
    <d v="2025-09-15T17:30:11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7"/>
    <x v="87"/>
    <x v="14"/>
    <x v="14"/>
    <d v="2025-09-15T17:30:11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7"/>
    <x v="87"/>
    <x v="14"/>
    <x v="1"/>
    <d v="2025-09-15T17:30:11"/>
    <n v="25"/>
    <n v="10"/>
    <n v="15"/>
    <n v="2"/>
    <n v="0"/>
    <n v="1"/>
    <n v="4"/>
    <n v="1"/>
    <n v="6"/>
    <n v="7"/>
    <n v="1"/>
    <m/>
    <n v="2"/>
    <n v="1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7"/>
    <x v="87"/>
    <x v="14"/>
    <x v="16"/>
    <d v="2025-09-15T17:30:11"/>
    <n v="1"/>
    <m/>
    <n v="1"/>
    <n v="0"/>
    <n v="0"/>
    <n v="0"/>
    <n v="0"/>
    <n v="0"/>
    <n v="1"/>
    <n v="0"/>
    <m/>
    <n v="0"/>
    <m/>
    <m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7"/>
    <x v="87"/>
    <x v="14"/>
    <x v="2"/>
    <d v="2025-09-15T17:30:11"/>
    <n v="37"/>
    <n v="3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7"/>
    <x v="87"/>
    <x v="14"/>
    <x v="3"/>
    <d v="2025-09-15T17:30:11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7"/>
    <x v="87"/>
    <x v="14"/>
    <x v="32"/>
    <d v="2025-09-15T17:30:11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2"/>
    <x v="17"/>
    <x v="8"/>
    <x v="7"/>
    <d v="2025-08-19T16:15:49"/>
    <n v="52"/>
    <m/>
    <m/>
    <m/>
    <m/>
    <m/>
    <n v="28"/>
    <n v="2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2"/>
    <x v="17"/>
    <x v="8"/>
    <x v="0"/>
    <d v="2025-08-19T16:15:49"/>
    <n v="16"/>
    <m/>
    <m/>
    <m/>
    <m/>
    <m/>
    <m/>
    <m/>
    <n v="6"/>
    <m/>
    <n v="8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2"/>
    <x v="17"/>
    <x v="8"/>
    <x v="8"/>
    <d v="2025-08-19T16:15:49"/>
    <n v="18.399999999999999"/>
    <m/>
    <n v="8.8000000000000007"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2"/>
    <x v="17"/>
    <x v="8"/>
    <x v="19"/>
    <d v="2025-08-19T16:15:44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2"/>
    <x v="17"/>
    <x v="8"/>
    <x v="20"/>
    <d v="2025-08-19T16:15:44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2"/>
    <x v="17"/>
    <x v="8"/>
    <x v="1"/>
    <d v="2025-08-19T16:15:44"/>
    <n v="62"/>
    <n v="27"/>
    <n v="35"/>
    <n v="1"/>
    <n v="2"/>
    <n v="4"/>
    <n v="9"/>
    <n v="8"/>
    <n v="14"/>
    <n v="12"/>
    <n v="3"/>
    <m/>
    <n v="6"/>
    <n v="1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2"/>
    <x v="17"/>
    <x v="8"/>
    <x v="16"/>
    <d v="2025-08-19T16:15:44"/>
    <n v="1"/>
    <m/>
    <n v="1"/>
    <m/>
    <m/>
    <m/>
    <m/>
    <m/>
    <m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2"/>
    <x v="17"/>
    <x v="8"/>
    <x v="24"/>
    <d v="2025-08-19T16:15:44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3"/>
    <x v="18"/>
    <x v="6"/>
    <x v="6"/>
    <d v="2025-08-19T16:16:02"/>
    <n v="388"/>
    <m/>
    <m/>
    <m/>
    <n v="208"/>
    <n v="18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7"/>
    <x v="71"/>
    <x v="13"/>
    <x v="8"/>
    <d v="2025-08-19T16:31:47"/>
    <n v="2.7"/>
    <m/>
    <m/>
    <n v="2.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7"/>
    <x v="71"/>
    <x v="13"/>
    <x v="1"/>
    <d v="2025-08-19T16:31:47"/>
    <n v="6"/>
    <n v="2"/>
    <n v="4"/>
    <m/>
    <m/>
    <n v="1"/>
    <m/>
    <n v="2"/>
    <n v="1"/>
    <n v="1"/>
    <n v="0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7"/>
    <x v="71"/>
    <x v="13"/>
    <x v="2"/>
    <d v="2025-08-19T16:31:47"/>
    <n v="73"/>
    <n v="7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7"/>
    <x v="71"/>
    <x v="13"/>
    <x v="3"/>
    <d v="2025-08-19T16:31:47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7"/>
    <x v="71"/>
    <x v="13"/>
    <x v="4"/>
    <d v="2025-08-19T16:31:47"/>
    <n v="73"/>
    <n v="33"/>
    <n v="4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7"/>
    <x v="71"/>
    <x v="13"/>
    <x v="5"/>
    <d v="2025-08-19T16:31:47"/>
    <n v="9"/>
    <n v="4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8"/>
    <x v="72"/>
    <x v="13"/>
    <x v="6"/>
    <d v="2025-08-19T16:32:04"/>
    <n v="14"/>
    <m/>
    <m/>
    <m/>
    <n v="6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8"/>
    <x v="72"/>
    <x v="13"/>
    <x v="7"/>
    <d v="2025-08-19T16:32:04"/>
    <n v="69"/>
    <m/>
    <m/>
    <m/>
    <m/>
    <m/>
    <n v="34"/>
    <n v="3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38"/>
    <x v="135"/>
    <x v="14"/>
    <x v="1"/>
    <d v="2025-08-19T16:50:48"/>
    <n v="138"/>
    <n v="60"/>
    <n v="78"/>
    <n v="5"/>
    <n v="2"/>
    <n v="9"/>
    <n v="7"/>
    <n v="16"/>
    <n v="42"/>
    <n v="30"/>
    <n v="15"/>
    <m/>
    <n v="6"/>
    <n v="1"/>
    <n v="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69"/>
    <x v="130"/>
    <x v="2"/>
    <x v="11"/>
    <d v="2025-08-19T16:51:05"/>
    <n v="17.2"/>
    <n v="4.4000000000000004"/>
    <m/>
    <n v="4.8"/>
    <n v="4.8"/>
    <n v="3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69"/>
    <x v="130"/>
    <x v="2"/>
    <x v="18"/>
    <d v="2025-08-19T16:51:05"/>
    <n v="4"/>
    <n v="2"/>
    <n v="2"/>
    <m/>
    <m/>
    <m/>
    <m/>
    <n v="1"/>
    <m/>
    <n v="2"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69"/>
    <x v="130"/>
    <x v="2"/>
    <x v="12"/>
    <d v="2025-08-19T16:51:05"/>
    <n v="4"/>
    <n v="1"/>
    <n v="3"/>
    <n v="1"/>
    <m/>
    <n v="1"/>
    <n v="1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69"/>
    <x v="130"/>
    <x v="2"/>
    <x v="41"/>
    <d v="2025-08-19T16:51:08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69"/>
    <x v="130"/>
    <x v="2"/>
    <x v="10"/>
    <d v="2025-08-19T16:51:08"/>
    <n v="45.2"/>
    <n v="2.4"/>
    <n v="11.2"/>
    <n v="14"/>
    <n v="8.8000000000000007"/>
    <n v="8.8000000000000007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69"/>
    <x v="130"/>
    <x v="2"/>
    <x v="21"/>
    <d v="2025-08-19T16:51:08"/>
    <n v="16"/>
    <m/>
    <n v="3.2"/>
    <m/>
    <n v="9.1999999999999993"/>
    <m/>
    <n v="3.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69"/>
    <x v="130"/>
    <x v="2"/>
    <x v="1"/>
    <d v="2025-08-19T16:51:08"/>
    <n v="709"/>
    <n v="281"/>
    <n v="428"/>
    <n v="11"/>
    <n v="25"/>
    <n v="48"/>
    <n v="83"/>
    <n v="88"/>
    <n v="169"/>
    <n v="113"/>
    <n v="90"/>
    <m/>
    <n v="21"/>
    <n v="23"/>
    <n v="38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69"/>
    <x v="130"/>
    <x v="2"/>
    <x v="16"/>
    <d v="2025-08-19T16:51:08"/>
    <n v="13"/>
    <n v="8"/>
    <n v="5"/>
    <m/>
    <m/>
    <n v="2"/>
    <m/>
    <n v="1"/>
    <n v="7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69"/>
    <x v="130"/>
    <x v="2"/>
    <x v="24"/>
    <d v="2025-08-19T16:51:08"/>
    <n v="1"/>
    <n v="1"/>
    <n v="0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69"/>
    <x v="130"/>
    <x v="2"/>
    <x v="23"/>
    <d v="2025-08-19T16:51:08"/>
    <n v="17"/>
    <n v="11"/>
    <n v="6"/>
    <n v="1"/>
    <n v="4"/>
    <n v="3"/>
    <n v="6"/>
    <n v="2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69"/>
    <x v="130"/>
    <x v="2"/>
    <x v="25"/>
    <d v="2025-08-19T16:51:08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69"/>
    <x v="130"/>
    <x v="2"/>
    <x v="9"/>
    <d v="2025-08-19T16:51:08"/>
    <n v="8"/>
    <m/>
    <m/>
    <m/>
    <m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69"/>
    <x v="130"/>
    <x v="2"/>
    <x v="2"/>
    <d v="2025-08-19T16:51:08"/>
    <n v="685"/>
    <n v="68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69"/>
    <x v="130"/>
    <x v="2"/>
    <x v="3"/>
    <d v="2025-08-19T16:51:08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9"/>
    <x v="14"/>
    <x v="1"/>
    <x v="23"/>
    <d v="2025-09-15T17:27:07"/>
    <n v="2"/>
    <n v="1"/>
    <n v="1"/>
    <m/>
    <m/>
    <n v="1"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9"/>
    <x v="14"/>
    <x v="1"/>
    <x v="25"/>
    <d v="2025-09-15T17:27:07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9"/>
    <x v="14"/>
    <x v="1"/>
    <x v="2"/>
    <d v="2025-09-15T17:27:07"/>
    <n v="321"/>
    <n v="3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9"/>
    <x v="14"/>
    <x v="1"/>
    <x v="3"/>
    <d v="2025-09-15T17:27:07"/>
    <n v="23"/>
    <n v="2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3"/>
    <x v="93"/>
    <x v="14"/>
    <x v="8"/>
    <d v="2025-09-15T17:30:27"/>
    <n v="18.399999999999999"/>
    <n v="0.8"/>
    <n v="4"/>
    <n v="1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3"/>
    <x v="93"/>
    <x v="14"/>
    <x v="10"/>
    <d v="2025-09-15T17:30:27"/>
    <n v="9.6"/>
    <m/>
    <n v="4.8"/>
    <m/>
    <m/>
    <n v="4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3"/>
    <x v="93"/>
    <x v="14"/>
    <x v="1"/>
    <d v="2025-09-15T17:30:27"/>
    <n v="41"/>
    <n v="15"/>
    <n v="26"/>
    <n v="1"/>
    <n v="1"/>
    <n v="5"/>
    <n v="4"/>
    <n v="3"/>
    <n v="11"/>
    <n v="12"/>
    <n v="1"/>
    <m/>
    <n v="1"/>
    <n v="1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3"/>
    <x v="93"/>
    <x v="14"/>
    <x v="23"/>
    <d v="2025-09-15T17:30:27"/>
    <n v="2"/>
    <n v="2"/>
    <n v="0"/>
    <n v="0"/>
    <n v="1"/>
    <n v="0"/>
    <m/>
    <n v="1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3"/>
    <x v="93"/>
    <x v="14"/>
    <x v="2"/>
    <d v="2025-09-15T17:30:27"/>
    <n v="86"/>
    <n v="8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3"/>
    <x v="93"/>
    <x v="14"/>
    <x v="3"/>
    <d v="2025-09-15T17:30:27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3"/>
    <x v="93"/>
    <x v="14"/>
    <x v="4"/>
    <d v="2025-09-15T17:30:27"/>
    <n v="86"/>
    <n v="47"/>
    <n v="3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3"/>
    <x v="93"/>
    <x v="14"/>
    <x v="5"/>
    <d v="2025-09-15T17:30:27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4"/>
    <x v="104"/>
    <x v="14"/>
    <x v="6"/>
    <d v="2025-09-15T17:30:29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4"/>
    <x v="104"/>
    <x v="14"/>
    <x v="7"/>
    <d v="2025-09-15T17:30:29"/>
    <n v="8"/>
    <m/>
    <m/>
    <m/>
    <m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4"/>
    <x v="104"/>
    <x v="14"/>
    <x v="0"/>
    <d v="2025-09-15T17:30:29"/>
    <n v="3"/>
    <m/>
    <m/>
    <m/>
    <m/>
    <m/>
    <m/>
    <m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4"/>
    <x v="104"/>
    <x v="14"/>
    <x v="1"/>
    <d v="2025-09-15T17:30:29"/>
    <n v="8"/>
    <n v="4"/>
    <n v="4"/>
    <m/>
    <m/>
    <m/>
    <m/>
    <n v="1"/>
    <n v="3"/>
    <n v="1"/>
    <n v="3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4"/>
    <x v="104"/>
    <x v="14"/>
    <x v="2"/>
    <d v="2025-09-15T17:30:29"/>
    <n v="21"/>
    <n v="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4"/>
    <x v="104"/>
    <x v="14"/>
    <x v="3"/>
    <d v="2025-09-15T17:30:29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4"/>
    <x v="104"/>
    <x v="14"/>
    <x v="4"/>
    <d v="2025-09-15T17:30:29"/>
    <n v="21"/>
    <n v="9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4"/>
    <x v="104"/>
    <x v="14"/>
    <x v="5"/>
    <d v="2025-09-15T17:30:29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5"/>
    <x v="99"/>
    <x v="16"/>
    <x v="6"/>
    <d v="2025-09-15T17:30:32"/>
    <n v="8"/>
    <m/>
    <m/>
    <m/>
    <n v="2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22"/>
    <x v="74"/>
    <x v="2"/>
    <x v="10"/>
    <d v="2025-08-19T16:48:11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23"/>
    <x v="75"/>
    <x v="2"/>
    <x v="14"/>
    <d v="2025-08-19T16:48:27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23"/>
    <x v="75"/>
    <x v="2"/>
    <x v="15"/>
    <d v="2025-08-19T16:48:27"/>
    <n v="2400"/>
    <m/>
    <m/>
    <n v="240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23"/>
    <x v="75"/>
    <x v="2"/>
    <x v="10"/>
    <d v="2025-08-19T16:48:27"/>
    <n v="4400"/>
    <n v="440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23"/>
    <x v="75"/>
    <x v="2"/>
    <x v="1"/>
    <d v="2025-08-19T16:48:27"/>
    <n v="79"/>
    <n v="41"/>
    <n v="38"/>
    <m/>
    <n v="1"/>
    <n v="10"/>
    <n v="9"/>
    <n v="9"/>
    <n v="19"/>
    <n v="18"/>
    <n v="7"/>
    <m/>
    <n v="5"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23"/>
    <x v="75"/>
    <x v="2"/>
    <x v="13"/>
    <d v="2025-08-19T16:48:30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23"/>
    <x v="75"/>
    <x v="2"/>
    <x v="14"/>
    <d v="2025-08-19T16:48:30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23"/>
    <x v="75"/>
    <x v="2"/>
    <x v="10"/>
    <d v="2025-08-19T16:48:30"/>
    <n v="4.4000000000000004"/>
    <m/>
    <n v="4.400000000000000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23"/>
    <x v="75"/>
    <x v="2"/>
    <x v="1"/>
    <d v="2025-08-19T16:48:30"/>
    <n v="84"/>
    <n v="37"/>
    <n v="47"/>
    <m/>
    <n v="2"/>
    <n v="4"/>
    <n v="10"/>
    <n v="9"/>
    <n v="24"/>
    <n v="20"/>
    <n v="6"/>
    <m/>
    <n v="7"/>
    <n v="0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23"/>
    <x v="75"/>
    <x v="2"/>
    <x v="16"/>
    <d v="2025-08-19T16:48:30"/>
    <n v="1"/>
    <m/>
    <n v="1"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23"/>
    <x v="75"/>
    <x v="2"/>
    <x v="23"/>
    <d v="2025-08-19T16:48:30"/>
    <n v="1"/>
    <n v="1"/>
    <m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23"/>
    <x v="75"/>
    <x v="2"/>
    <x v="2"/>
    <d v="2025-08-19T16:48:30"/>
    <n v="259"/>
    <n v="25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23"/>
    <x v="75"/>
    <x v="2"/>
    <x v="3"/>
    <d v="2025-08-19T16:48:30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23"/>
    <x v="75"/>
    <x v="2"/>
    <x v="16"/>
    <d v="2025-08-19T16:48:27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23"/>
    <x v="75"/>
    <x v="2"/>
    <x v="23"/>
    <d v="2025-08-19T16:48:27"/>
    <n v="1"/>
    <n v="0"/>
    <n v="1"/>
    <n v="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23"/>
    <x v="75"/>
    <x v="2"/>
    <x v="2"/>
    <d v="2025-08-19T16:48:27"/>
    <n v="277"/>
    <n v="27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258"/>
    <x v="3"/>
    <x v="2"/>
    <x v="20"/>
    <d v="2025-08-19T16:48:43"/>
    <n v="4.8"/>
    <n v="0"/>
    <n v="0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5"/>
    <x v="27"/>
    <x v="6"/>
    <x v="4"/>
    <d v="2025-08-19T16:18:47"/>
    <n v="368"/>
    <n v="138"/>
    <n v="23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5"/>
    <x v="27"/>
    <x v="6"/>
    <x v="5"/>
    <d v="2025-08-19T16:18:47"/>
    <n v="72"/>
    <n v="22"/>
    <n v="5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5"/>
    <x v="27"/>
    <x v="6"/>
    <x v="26"/>
    <d v="2025-08-19T16:18:47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5"/>
    <x v="27"/>
    <x v="6"/>
    <x v="19"/>
    <d v="2025-08-19T16:18:49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5"/>
    <x v="27"/>
    <x v="6"/>
    <x v="15"/>
    <d v="2025-08-19T16:18:49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5"/>
    <x v="27"/>
    <x v="6"/>
    <x v="20"/>
    <d v="2025-08-19T16:18:49"/>
    <n v="4.4000000000000004"/>
    <m/>
    <n v="4.400000000000000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5"/>
    <x v="27"/>
    <x v="6"/>
    <x v="10"/>
    <d v="2025-08-19T16:18:49"/>
    <n v="36.4"/>
    <m/>
    <n v="8.8000000000000007"/>
    <n v="12"/>
    <n v="7.2"/>
    <n v="8.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5"/>
    <x v="27"/>
    <x v="6"/>
    <x v="21"/>
    <d v="2025-08-19T16:18:49"/>
    <n v="10"/>
    <m/>
    <m/>
    <n v="5.6"/>
    <m/>
    <m/>
    <n v="4.400000000000000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5"/>
    <x v="27"/>
    <x v="6"/>
    <x v="1"/>
    <d v="2025-08-19T16:18:49"/>
    <n v="627"/>
    <n v="245"/>
    <n v="382"/>
    <n v="14"/>
    <n v="13"/>
    <n v="48"/>
    <n v="67"/>
    <n v="93"/>
    <n v="140"/>
    <n v="116"/>
    <n v="94"/>
    <m/>
    <n v="11"/>
    <n v="13"/>
    <n v="18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5"/>
    <x v="27"/>
    <x v="6"/>
    <x v="5"/>
    <d v="2025-08-19T16:18:49"/>
    <n v="55"/>
    <n v="15"/>
    <n v="4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5"/>
    <x v="27"/>
    <x v="6"/>
    <x v="26"/>
    <d v="2025-08-19T16:18:49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5"/>
    <x v="27"/>
    <x v="6"/>
    <x v="19"/>
    <d v="2025-08-19T16:18:52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5"/>
    <x v="27"/>
    <x v="6"/>
    <x v="20"/>
    <d v="2025-08-19T16:18:52"/>
    <n v="4.8"/>
    <m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5"/>
    <x v="27"/>
    <x v="6"/>
    <x v="22"/>
    <d v="2025-08-19T16:18:52"/>
    <n v="4.8"/>
    <m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5"/>
    <x v="27"/>
    <x v="6"/>
    <x v="10"/>
    <d v="2025-08-19T16:18:52"/>
    <n v="24.8"/>
    <m/>
    <n v="8.8000000000000007"/>
    <n v="4.4000000000000004"/>
    <n v="7.6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5"/>
    <x v="27"/>
    <x v="6"/>
    <x v="21"/>
    <d v="2025-08-19T16:18:52"/>
    <n v="10.4"/>
    <m/>
    <n v="4.8"/>
    <n v="1.2"/>
    <m/>
    <m/>
    <n v="4.400000000000000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5"/>
    <x v="27"/>
    <x v="6"/>
    <x v="1"/>
    <d v="2025-08-19T16:18:52"/>
    <n v="690"/>
    <n v="277"/>
    <n v="413"/>
    <n v="9"/>
    <n v="21"/>
    <n v="55"/>
    <n v="78"/>
    <n v="91"/>
    <n v="170"/>
    <n v="135"/>
    <n v="82"/>
    <m/>
    <n v="17"/>
    <n v="13"/>
    <n v="19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5"/>
    <x v="27"/>
    <x v="6"/>
    <x v="7"/>
    <d v="2025-08-19T16:19:02"/>
    <n v="614"/>
    <m/>
    <m/>
    <m/>
    <m/>
    <m/>
    <n v="364"/>
    <n v="229"/>
    <n v="19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5"/>
    <x v="27"/>
    <x v="6"/>
    <x v="0"/>
    <d v="2025-08-19T16:19:02"/>
    <n v="153"/>
    <m/>
    <m/>
    <m/>
    <m/>
    <m/>
    <m/>
    <m/>
    <n v="78"/>
    <m/>
    <n v="42"/>
    <n v="18"/>
    <n v="1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5"/>
    <x v="27"/>
    <x v="6"/>
    <x v="8"/>
    <d v="2025-08-19T16:19:02"/>
    <n v="212"/>
    <n v="23.2"/>
    <n v="66.400000000000006"/>
    <n v="12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5"/>
    <x v="27"/>
    <x v="6"/>
    <x v="13"/>
    <d v="2025-08-19T16:19:02"/>
    <n v="20"/>
    <m/>
    <m/>
    <m/>
    <n v="4"/>
    <m/>
    <n v="6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5"/>
    <x v="27"/>
    <x v="6"/>
    <x v="14"/>
    <d v="2025-08-19T16:19:02"/>
    <n v="22"/>
    <m/>
    <m/>
    <n v="2"/>
    <n v="4"/>
    <m/>
    <n v="6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5"/>
    <x v="27"/>
    <x v="6"/>
    <x v="15"/>
    <d v="2025-08-19T16:19:02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5"/>
    <x v="27"/>
    <x v="6"/>
    <x v="20"/>
    <d v="2025-08-19T16:19:02"/>
    <n v="6.8"/>
    <n v="2"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5"/>
    <x v="27"/>
    <x v="6"/>
    <x v="22"/>
    <d v="2025-08-19T16:19:02"/>
    <n v="9.6"/>
    <m/>
    <m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5"/>
    <x v="27"/>
    <x v="6"/>
    <x v="10"/>
    <d v="2025-08-19T16:19:02"/>
    <n v="17.2"/>
    <m/>
    <n v="4.8"/>
    <m/>
    <n v="8.4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0"/>
    <x v="36"/>
    <x v="10"/>
    <x v="7"/>
    <d v="2025-08-19T16:21:20"/>
    <n v="10"/>
    <m/>
    <m/>
    <m/>
    <m/>
    <m/>
    <n v="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0"/>
    <x v="36"/>
    <x v="10"/>
    <x v="0"/>
    <d v="2025-08-19T16:21:20"/>
    <n v="2"/>
    <m/>
    <m/>
    <m/>
    <m/>
    <m/>
    <m/>
    <m/>
    <n v="2"/>
    <m/>
    <m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0"/>
    <x v="36"/>
    <x v="10"/>
    <x v="1"/>
    <d v="2025-08-19T16:21:20"/>
    <n v="8"/>
    <n v="3"/>
    <n v="5"/>
    <m/>
    <m/>
    <m/>
    <n v="1"/>
    <m/>
    <n v="1"/>
    <n v="4"/>
    <n v="2"/>
    <m/>
    <m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0"/>
    <x v="36"/>
    <x v="10"/>
    <x v="2"/>
    <d v="2025-08-19T16:21:20"/>
    <n v="38"/>
    <n v="3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0"/>
    <x v="36"/>
    <x v="10"/>
    <x v="3"/>
    <d v="2025-08-19T16:21:20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0"/>
    <x v="36"/>
    <x v="10"/>
    <x v="4"/>
    <d v="2025-08-19T16:21:20"/>
    <n v="38"/>
    <n v="17"/>
    <n v="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0"/>
    <x v="36"/>
    <x v="10"/>
    <x v="5"/>
    <d v="2025-08-19T16:21:20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1"/>
    <x v="40"/>
    <x v="10"/>
    <x v="14"/>
    <d v="2025-08-19T16:21:30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1"/>
    <x v="40"/>
    <x v="10"/>
    <x v="15"/>
    <d v="2025-08-19T16:21:30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1"/>
    <x v="40"/>
    <x v="10"/>
    <x v="1"/>
    <d v="2025-08-19T16:21:30"/>
    <n v="6"/>
    <n v="4"/>
    <n v="2"/>
    <m/>
    <m/>
    <m/>
    <n v="1"/>
    <m/>
    <n v="3"/>
    <n v="1"/>
    <n v="0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1"/>
    <x v="40"/>
    <x v="10"/>
    <x v="16"/>
    <d v="2025-08-19T16:21:30"/>
    <n v="2"/>
    <n v="1"/>
    <n v="1"/>
    <m/>
    <m/>
    <n v="1"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1"/>
    <x v="40"/>
    <x v="10"/>
    <x v="2"/>
    <d v="2025-08-19T16:21:30"/>
    <n v="20"/>
    <n v="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1"/>
    <x v="40"/>
    <x v="10"/>
    <x v="3"/>
    <d v="2025-08-19T16:21:30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1"/>
    <x v="40"/>
    <x v="10"/>
    <x v="4"/>
    <d v="2025-08-19T16:21:30"/>
    <n v="20"/>
    <n v="9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1"/>
    <x v="40"/>
    <x v="10"/>
    <x v="5"/>
    <d v="2025-08-19T16:21:30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1"/>
    <x v="40"/>
    <x v="10"/>
    <x v="6"/>
    <d v="2025-08-19T16:21:33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1"/>
    <x v="40"/>
    <x v="10"/>
    <x v="7"/>
    <d v="2025-08-19T16:21:33"/>
    <n v="10"/>
    <m/>
    <m/>
    <m/>
    <m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6"/>
    <x v="28"/>
    <x v="0"/>
    <x v="4"/>
    <d v="2025-08-19T16:19:05"/>
    <n v="261"/>
    <n v="107"/>
    <n v="15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6"/>
    <x v="28"/>
    <x v="0"/>
    <x v="33"/>
    <d v="2025-08-19T16:19:05"/>
    <n v="5"/>
    <n v="1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6"/>
    <x v="28"/>
    <x v="0"/>
    <x v="1"/>
    <d v="2025-08-19T16:19:07"/>
    <n v="231"/>
    <n v="93"/>
    <n v="138"/>
    <n v="3"/>
    <n v="8"/>
    <n v="17"/>
    <n v="16"/>
    <n v="30"/>
    <n v="66"/>
    <n v="54"/>
    <n v="19"/>
    <m/>
    <n v="2"/>
    <n v="8"/>
    <n v="8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5"/>
    <x v="9"/>
    <x v="5"/>
    <x v="6"/>
    <d v="2025-08-19T16:13:43"/>
    <n v="310"/>
    <m/>
    <m/>
    <m/>
    <n v="136"/>
    <n v="17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5"/>
    <x v="9"/>
    <x v="5"/>
    <x v="7"/>
    <d v="2025-08-19T16:13:43"/>
    <n v="546"/>
    <m/>
    <m/>
    <m/>
    <m/>
    <m/>
    <n v="306"/>
    <n v="24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5"/>
    <x v="9"/>
    <x v="5"/>
    <x v="0"/>
    <d v="2025-08-19T16:13:43"/>
    <n v="139"/>
    <m/>
    <m/>
    <m/>
    <m/>
    <m/>
    <m/>
    <m/>
    <n v="92"/>
    <m/>
    <n v="38"/>
    <n v="2"/>
    <n v="7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2"/>
    <x v="11"/>
    <x v="6"/>
    <x v="6"/>
    <d v="2025-08-19T16:12:46"/>
    <n v="340"/>
    <m/>
    <m/>
    <m/>
    <n v="180"/>
    <n v="16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3"/>
    <x v="6"/>
    <x v="5"/>
    <x v="11"/>
    <d v="2025-08-19T16:13:04"/>
    <n v="25.2"/>
    <n v="0"/>
    <n v="4.4000000000000004"/>
    <n v="3.2"/>
    <n v="13.2"/>
    <n v="4.4000000000000004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3"/>
    <x v="6"/>
    <x v="5"/>
    <x v="17"/>
    <d v="2025-08-19T16:13:04"/>
    <n v="4.4000000000000004"/>
    <n v="0"/>
    <n v="0"/>
    <n v="4.4000000000000004"/>
    <n v="0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3"/>
    <x v="6"/>
    <x v="5"/>
    <x v="18"/>
    <d v="2025-08-19T16:13:04"/>
    <n v="5"/>
    <n v="1"/>
    <n v="4"/>
    <n v="0"/>
    <n v="0"/>
    <n v="0"/>
    <n v="0"/>
    <n v="1"/>
    <n v="2"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3"/>
    <x v="6"/>
    <x v="5"/>
    <x v="12"/>
    <d v="2025-08-19T16:13:04"/>
    <n v="7"/>
    <n v="4"/>
    <n v="3"/>
    <n v="0"/>
    <n v="1"/>
    <n v="2"/>
    <n v="3"/>
    <n v="1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3"/>
    <x v="6"/>
    <x v="5"/>
    <x v="6"/>
    <d v="2025-08-19T16:13:04"/>
    <n v="330"/>
    <m/>
    <m/>
    <m/>
    <n v="170"/>
    <n v="16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3"/>
    <x v="6"/>
    <x v="5"/>
    <x v="7"/>
    <d v="2025-08-19T16:13:04"/>
    <n v="522"/>
    <m/>
    <m/>
    <m/>
    <m/>
    <m/>
    <n v="328"/>
    <n v="190"/>
    <n v="4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3"/>
    <x v="6"/>
    <x v="5"/>
    <x v="0"/>
    <d v="2025-08-19T16:13:04"/>
    <n v="124"/>
    <m/>
    <m/>
    <m/>
    <m/>
    <m/>
    <m/>
    <m/>
    <n v="73"/>
    <m/>
    <n v="42"/>
    <n v="3"/>
    <n v="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3"/>
    <x v="6"/>
    <x v="5"/>
    <x v="16"/>
    <d v="2025-08-19T16:13:07"/>
    <n v="9"/>
    <n v="4"/>
    <n v="5"/>
    <n v="0"/>
    <n v="1"/>
    <n v="1"/>
    <n v="0"/>
    <n v="0"/>
    <n v="5"/>
    <n v="1"/>
    <m/>
    <n v="1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3"/>
    <x v="6"/>
    <x v="5"/>
    <x v="24"/>
    <d v="2025-08-19T16:13:07"/>
    <n v="1"/>
    <n v="1"/>
    <n v="0"/>
    <n v="1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3"/>
    <x v="6"/>
    <x v="5"/>
    <x v="23"/>
    <d v="2025-08-19T16:13:07"/>
    <n v="4"/>
    <n v="1"/>
    <n v="3"/>
    <n v="0"/>
    <n v="0"/>
    <n v="3"/>
    <n v="1"/>
    <n v="0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3"/>
    <x v="6"/>
    <x v="5"/>
    <x v="25"/>
    <d v="2025-08-19T16:13:07"/>
    <n v="3"/>
    <n v="0"/>
    <n v="1"/>
    <n v="0"/>
    <n v="0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3"/>
    <x v="6"/>
    <x v="5"/>
    <x v="9"/>
    <d v="2025-08-19T16:13:07"/>
    <n v="22"/>
    <m/>
    <m/>
    <m/>
    <m/>
    <m/>
    <n v="14"/>
    <n v="8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3"/>
    <x v="6"/>
    <x v="5"/>
    <x v="37"/>
    <d v="2025-08-19T16:13:07"/>
    <n v="1"/>
    <m/>
    <m/>
    <m/>
    <m/>
    <m/>
    <m/>
    <m/>
    <n v="0"/>
    <m/>
    <n v="0"/>
    <n v="1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3"/>
    <x v="6"/>
    <x v="5"/>
    <x v="2"/>
    <d v="2025-08-19T16:13:07"/>
    <n v="785"/>
    <n v="78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3"/>
    <x v="6"/>
    <x v="5"/>
    <x v="3"/>
    <d v="2025-08-19T16:13:07"/>
    <n v="29"/>
    <n v="2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3"/>
    <x v="6"/>
    <x v="5"/>
    <x v="4"/>
    <d v="2025-08-19T16:13:07"/>
    <n v="785"/>
    <n v="327"/>
    <n v="45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4"/>
    <x v="52"/>
    <x v="12"/>
    <x v="20"/>
    <d v="2025-08-19T16:25:41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4"/>
    <x v="52"/>
    <x v="12"/>
    <x v="10"/>
    <d v="2025-08-19T16:25:41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5"/>
    <x v="102"/>
    <x v="0"/>
    <x v="6"/>
    <d v="2025-08-19T16:40:12"/>
    <n v="4"/>
    <m/>
    <m/>
    <m/>
    <n v="4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5"/>
    <x v="102"/>
    <x v="0"/>
    <x v="7"/>
    <d v="2025-08-19T16:40:12"/>
    <n v="16"/>
    <m/>
    <m/>
    <m/>
    <m/>
    <m/>
    <n v="6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5"/>
    <x v="27"/>
    <x v="6"/>
    <x v="0"/>
    <d v="2025-08-19T16:18:57"/>
    <n v="144"/>
    <m/>
    <m/>
    <m/>
    <m/>
    <m/>
    <m/>
    <m/>
    <n v="82"/>
    <m/>
    <n v="36"/>
    <n v="10"/>
    <n v="1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5"/>
    <x v="27"/>
    <x v="6"/>
    <x v="8"/>
    <d v="2025-08-19T16:18:57"/>
    <n v="207.2"/>
    <n v="18.399999999999999"/>
    <n v="73.599999999999994"/>
    <n v="115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5"/>
    <x v="27"/>
    <x v="6"/>
    <x v="13"/>
    <d v="2025-08-19T16:18:57"/>
    <n v="18"/>
    <m/>
    <m/>
    <m/>
    <n v="2"/>
    <m/>
    <n v="6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5"/>
    <x v="27"/>
    <x v="6"/>
    <x v="7"/>
    <d v="2025-08-19T16:18:52"/>
    <n v="614"/>
    <m/>
    <m/>
    <m/>
    <m/>
    <m/>
    <n v="340"/>
    <n v="266"/>
    <n v="7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5"/>
    <x v="27"/>
    <x v="6"/>
    <x v="0"/>
    <d v="2025-08-19T16:18:52"/>
    <n v="140"/>
    <m/>
    <m/>
    <m/>
    <m/>
    <m/>
    <m/>
    <m/>
    <n v="75"/>
    <m/>
    <n v="34"/>
    <n v="13"/>
    <n v="18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5"/>
    <x v="27"/>
    <x v="6"/>
    <x v="8"/>
    <d v="2025-08-19T16:18:52"/>
    <n v="216"/>
    <n v="19.2"/>
    <n v="50.4"/>
    <n v="14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5"/>
    <x v="27"/>
    <x v="6"/>
    <x v="13"/>
    <d v="2025-08-19T16:18:52"/>
    <n v="10"/>
    <m/>
    <m/>
    <m/>
    <n v="2"/>
    <m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5"/>
    <x v="27"/>
    <x v="6"/>
    <x v="14"/>
    <d v="2025-08-19T16:18:52"/>
    <n v="10"/>
    <m/>
    <m/>
    <m/>
    <n v="2"/>
    <m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6"/>
    <x v="28"/>
    <x v="0"/>
    <x v="18"/>
    <d v="2025-08-19T16:19:07"/>
    <n v="1"/>
    <m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6"/>
    <x v="28"/>
    <x v="0"/>
    <x v="6"/>
    <d v="2025-08-19T16:19:07"/>
    <n v="92"/>
    <m/>
    <m/>
    <m/>
    <n v="32"/>
    <n v="6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6"/>
    <x v="28"/>
    <x v="0"/>
    <x v="7"/>
    <d v="2025-08-19T16:19:07"/>
    <n v="240"/>
    <m/>
    <m/>
    <m/>
    <m/>
    <m/>
    <n v="132"/>
    <n v="10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6"/>
    <x v="28"/>
    <x v="0"/>
    <x v="2"/>
    <d v="2025-08-19T16:19:10"/>
    <n v="288"/>
    <n v="28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6"/>
    <x v="28"/>
    <x v="0"/>
    <x v="32"/>
    <d v="2025-08-19T16:19:10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6"/>
    <x v="28"/>
    <x v="0"/>
    <x v="4"/>
    <d v="2025-08-19T16:19:10"/>
    <n v="288"/>
    <n v="122"/>
    <n v="16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6"/>
    <x v="28"/>
    <x v="0"/>
    <x v="33"/>
    <d v="2025-08-19T16:19:10"/>
    <n v="6"/>
    <n v="4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6"/>
    <x v="39"/>
    <x v="2"/>
    <x v="4"/>
    <d v="2025-08-19T16:22:27"/>
    <n v="98"/>
    <n v="49"/>
    <n v="4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6"/>
    <x v="39"/>
    <x v="2"/>
    <x v="5"/>
    <d v="2025-08-19T16:22:27"/>
    <n v="36"/>
    <n v="11"/>
    <n v="2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7"/>
    <x v="41"/>
    <x v="2"/>
    <x v="6"/>
    <d v="2025-08-19T16:22:43"/>
    <n v="14"/>
    <m/>
    <m/>
    <m/>
    <n v="4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7"/>
    <x v="41"/>
    <x v="2"/>
    <x v="7"/>
    <d v="2025-08-19T16:22:43"/>
    <n v="20"/>
    <m/>
    <m/>
    <m/>
    <m/>
    <m/>
    <n v="10"/>
    <n v="10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7"/>
    <x v="41"/>
    <x v="2"/>
    <x v="0"/>
    <d v="2025-08-19T16:22:43"/>
    <n v="10"/>
    <m/>
    <m/>
    <m/>
    <m/>
    <m/>
    <m/>
    <m/>
    <n v="2"/>
    <m/>
    <n v="8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7"/>
    <x v="41"/>
    <x v="2"/>
    <x v="2"/>
    <d v="2025-08-19T16:22:48"/>
    <n v="117"/>
    <n v="11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7"/>
    <x v="41"/>
    <x v="2"/>
    <x v="3"/>
    <d v="2025-08-19T16:22:48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7"/>
    <x v="41"/>
    <x v="2"/>
    <x v="4"/>
    <d v="2025-08-19T16:22:48"/>
    <n v="117"/>
    <n v="57"/>
    <n v="6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7"/>
    <x v="41"/>
    <x v="2"/>
    <x v="5"/>
    <d v="2025-08-19T16:22:48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11"/>
    <x v="126"/>
    <x v="15"/>
    <x v="36"/>
    <d v="2025-08-19T16:46:5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11"/>
    <x v="126"/>
    <x v="15"/>
    <x v="6"/>
    <d v="2025-08-19T16:46:59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11"/>
    <x v="126"/>
    <x v="15"/>
    <x v="7"/>
    <d v="2025-08-19T16:46:59"/>
    <n v="43"/>
    <m/>
    <m/>
    <m/>
    <m/>
    <m/>
    <n v="16"/>
    <n v="27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11"/>
    <x v="126"/>
    <x v="15"/>
    <x v="0"/>
    <d v="2025-08-19T16:46:59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1"/>
    <x v="49"/>
    <x v="8"/>
    <x v="7"/>
    <d v="2025-08-19T16:24:47"/>
    <n v="8"/>
    <m/>
    <m/>
    <m/>
    <m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1"/>
    <x v="49"/>
    <x v="8"/>
    <x v="0"/>
    <d v="2025-08-19T16:24:47"/>
    <n v="3"/>
    <m/>
    <m/>
    <m/>
    <m/>
    <m/>
    <m/>
    <m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1"/>
    <x v="49"/>
    <x v="8"/>
    <x v="1"/>
    <d v="2025-08-19T16:24:47"/>
    <n v="11"/>
    <n v="4"/>
    <n v="7"/>
    <m/>
    <m/>
    <m/>
    <n v="2"/>
    <n v="3"/>
    <n v="2"/>
    <n v="2"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1"/>
    <x v="49"/>
    <x v="8"/>
    <x v="2"/>
    <d v="2025-08-19T16:24:47"/>
    <n v="59"/>
    <n v="5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366"/>
    <x v="78"/>
    <x v="0"/>
    <x v="4"/>
    <d v="2025-08-19T16:49:15"/>
    <n v="773"/>
    <n v="281"/>
    <n v="49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366"/>
    <x v="78"/>
    <x v="0"/>
    <x v="5"/>
    <d v="2025-08-19T16:49:15"/>
    <n v="45"/>
    <n v="15"/>
    <n v="3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366"/>
    <x v="78"/>
    <x v="0"/>
    <x v="26"/>
    <d v="2025-08-19T16:49:15"/>
    <n v="13"/>
    <n v="10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366"/>
    <x v="78"/>
    <x v="0"/>
    <x v="11"/>
    <d v="2025-08-19T16:49:17"/>
    <n v="34"/>
    <m/>
    <n v="8.8000000000000007"/>
    <n v="9.1999999999999993"/>
    <n v="12.4"/>
    <n v="3.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366"/>
    <x v="78"/>
    <x v="0"/>
    <x v="17"/>
    <d v="2025-08-19T16:49:17"/>
    <n v="10"/>
    <m/>
    <n v="4.8"/>
    <n v="5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366"/>
    <x v="78"/>
    <x v="0"/>
    <x v="18"/>
    <d v="2025-08-19T16:49:17"/>
    <n v="4"/>
    <n v="3"/>
    <n v="1"/>
    <m/>
    <m/>
    <m/>
    <m/>
    <n v="1"/>
    <n v="1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366"/>
    <x v="78"/>
    <x v="0"/>
    <x v="12"/>
    <d v="2025-08-19T16:49:17"/>
    <n v="12"/>
    <n v="8"/>
    <n v="4"/>
    <m/>
    <n v="3"/>
    <n v="5"/>
    <n v="3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366"/>
    <x v="78"/>
    <x v="0"/>
    <x v="6"/>
    <d v="2025-08-19T16:49:17"/>
    <n v="218"/>
    <m/>
    <m/>
    <m/>
    <n v="106"/>
    <n v="1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6"/>
    <x v="78"/>
    <x v="0"/>
    <x v="8"/>
    <d v="2025-08-19T16:49:12"/>
    <n v="122.4"/>
    <n v="9.6"/>
    <n v="29.6"/>
    <n v="8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8"/>
    <x v="5"/>
    <x v="4"/>
    <x v="8"/>
    <d v="2025-08-19T16:12:01"/>
    <n v="177.6"/>
    <n v="40.799999999999997"/>
    <n v="34.4"/>
    <n v="10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8"/>
    <x v="5"/>
    <x v="4"/>
    <x v="16"/>
    <d v="2025-08-19T16:11:56"/>
    <n v="4"/>
    <n v="3"/>
    <n v="1"/>
    <m/>
    <m/>
    <n v="2"/>
    <m/>
    <n v="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8"/>
    <x v="5"/>
    <x v="4"/>
    <x v="24"/>
    <d v="2025-08-19T16:11:56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8"/>
    <x v="5"/>
    <x v="4"/>
    <x v="23"/>
    <d v="2025-08-19T16:11:56"/>
    <n v="2"/>
    <n v="2"/>
    <m/>
    <m/>
    <m/>
    <n v="1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8"/>
    <x v="5"/>
    <x v="4"/>
    <x v="25"/>
    <d v="2025-08-19T16:11:56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8"/>
    <x v="5"/>
    <x v="4"/>
    <x v="2"/>
    <d v="2025-08-19T16:11:56"/>
    <n v="506"/>
    <n v="50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0"/>
    <x v="7"/>
    <x v="6"/>
    <x v="7"/>
    <d v="2025-08-19T16:12:14"/>
    <n v="451"/>
    <m/>
    <m/>
    <m/>
    <m/>
    <m/>
    <n v="312"/>
    <n v="138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0"/>
    <x v="7"/>
    <x v="6"/>
    <x v="0"/>
    <d v="2025-08-19T16:12:14"/>
    <n v="185"/>
    <m/>
    <m/>
    <m/>
    <m/>
    <m/>
    <m/>
    <m/>
    <n v="92"/>
    <m/>
    <n v="48"/>
    <n v="13"/>
    <n v="3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0"/>
    <x v="7"/>
    <x v="6"/>
    <x v="8"/>
    <d v="2025-08-19T16:12:14"/>
    <n v="192"/>
    <n v="6.4"/>
    <n v="33.6"/>
    <n v="15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0"/>
    <x v="7"/>
    <x v="6"/>
    <x v="4"/>
    <d v="2025-08-19T16:12:17"/>
    <n v="1112"/>
    <n v="446"/>
    <n v="66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0"/>
    <x v="7"/>
    <x v="6"/>
    <x v="5"/>
    <d v="2025-08-19T16:12:17"/>
    <n v="37"/>
    <n v="13"/>
    <n v="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0"/>
    <x v="7"/>
    <x v="6"/>
    <x v="35"/>
    <d v="2025-08-19T16:12:17"/>
    <n v="10"/>
    <n v="4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0"/>
    <x v="7"/>
    <x v="6"/>
    <x v="11"/>
    <d v="2025-08-19T16:12:20"/>
    <n v="77.599999999999994"/>
    <m/>
    <n v="6.4"/>
    <n v="20.399999999999999"/>
    <n v="35.200000000000003"/>
    <n v="11.2"/>
    <n v="4.400000000000000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0"/>
    <x v="7"/>
    <x v="6"/>
    <x v="17"/>
    <d v="2025-08-19T16:12:20"/>
    <n v="52"/>
    <n v="4.4000000000000004"/>
    <n v="6"/>
    <n v="19.2"/>
    <n v="10.8"/>
    <n v="7.2"/>
    <n v="4.400000000000000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0"/>
    <x v="7"/>
    <x v="6"/>
    <x v="18"/>
    <d v="2025-08-19T16:12:20"/>
    <n v="45"/>
    <n v="25"/>
    <n v="20"/>
    <m/>
    <n v="1"/>
    <n v="4"/>
    <n v="5"/>
    <n v="6"/>
    <n v="22"/>
    <n v="6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0"/>
    <x v="7"/>
    <x v="6"/>
    <x v="12"/>
    <d v="2025-08-19T16:12:20"/>
    <n v="34"/>
    <n v="17"/>
    <n v="17"/>
    <n v="1"/>
    <n v="4"/>
    <n v="11"/>
    <n v="11"/>
    <n v="5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0"/>
    <x v="7"/>
    <x v="6"/>
    <x v="6"/>
    <d v="2025-08-19T16:12:20"/>
    <n v="266"/>
    <m/>
    <m/>
    <m/>
    <n v="132"/>
    <n v="13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0"/>
    <x v="7"/>
    <x v="6"/>
    <x v="24"/>
    <d v="2025-08-19T16:12:20"/>
    <n v="6"/>
    <n v="4"/>
    <n v="2"/>
    <n v="3"/>
    <m/>
    <n v="3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0"/>
    <x v="7"/>
    <x v="6"/>
    <x v="23"/>
    <d v="2025-08-19T16:12:20"/>
    <n v="4"/>
    <n v="1"/>
    <n v="3"/>
    <m/>
    <m/>
    <m/>
    <n v="1"/>
    <n v="2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0"/>
    <x v="7"/>
    <x v="6"/>
    <x v="25"/>
    <d v="2025-08-19T16:12:20"/>
    <n v="32"/>
    <m/>
    <n v="2"/>
    <n v="8"/>
    <n v="10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0"/>
    <x v="7"/>
    <x v="6"/>
    <x v="9"/>
    <d v="2025-08-19T16:12:20"/>
    <n v="56"/>
    <m/>
    <m/>
    <m/>
    <m/>
    <m/>
    <n v="44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0"/>
    <x v="7"/>
    <x v="6"/>
    <x v="37"/>
    <d v="2025-08-19T16:12:20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0"/>
    <x v="7"/>
    <x v="6"/>
    <x v="2"/>
    <d v="2025-08-19T16:12:20"/>
    <n v="1148"/>
    <n v="114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0"/>
    <x v="7"/>
    <x v="6"/>
    <x v="3"/>
    <d v="2025-08-19T16:12:20"/>
    <n v="39"/>
    <n v="3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0"/>
    <x v="7"/>
    <x v="6"/>
    <x v="34"/>
    <d v="2025-08-19T16:12:20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0"/>
    <x v="7"/>
    <x v="6"/>
    <x v="19"/>
    <d v="2025-08-19T16:12:14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0"/>
    <x v="7"/>
    <x v="6"/>
    <x v="20"/>
    <d v="2025-08-19T16:12:14"/>
    <n v="22"/>
    <n v="8.8000000000000007"/>
    <n v="13.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0"/>
    <x v="7"/>
    <x v="6"/>
    <x v="10"/>
    <d v="2025-08-19T16:12:14"/>
    <n v="7.2"/>
    <m/>
    <m/>
    <m/>
    <m/>
    <n v="3.6"/>
    <n v="3.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0"/>
    <x v="7"/>
    <x v="6"/>
    <x v="21"/>
    <d v="2025-08-19T16:12:14"/>
    <n v="11.2"/>
    <m/>
    <m/>
    <m/>
    <n v="7.6"/>
    <n v="3.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0"/>
    <x v="7"/>
    <x v="6"/>
    <x v="1"/>
    <d v="2025-08-19T16:12:14"/>
    <n v="592"/>
    <n v="222"/>
    <n v="370"/>
    <n v="4"/>
    <n v="13"/>
    <n v="57"/>
    <n v="61"/>
    <n v="69"/>
    <n v="156"/>
    <n v="70"/>
    <n v="93"/>
    <m/>
    <n v="24"/>
    <n v="13"/>
    <n v="3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0"/>
    <x v="7"/>
    <x v="6"/>
    <x v="16"/>
    <d v="2025-08-19T16:12:14"/>
    <n v="1"/>
    <m/>
    <n v="1"/>
    <m/>
    <m/>
    <m/>
    <m/>
    <m/>
    <m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1"/>
    <x v="138"/>
    <x v="6"/>
    <x v="18"/>
    <d v="2025-08-19T16:12:33"/>
    <n v="2"/>
    <n v="1"/>
    <n v="1"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1"/>
    <x v="138"/>
    <x v="6"/>
    <x v="6"/>
    <d v="2025-08-19T16:12:33"/>
    <n v="216"/>
    <m/>
    <m/>
    <m/>
    <n v="112"/>
    <n v="1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1"/>
    <x v="138"/>
    <x v="6"/>
    <x v="2"/>
    <d v="2025-08-19T16:12:35"/>
    <n v="752"/>
    <n v="75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1"/>
    <x v="138"/>
    <x v="6"/>
    <x v="3"/>
    <d v="2025-08-19T16:12:35"/>
    <n v="98"/>
    <n v="9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1"/>
    <x v="138"/>
    <x v="6"/>
    <x v="4"/>
    <d v="2025-08-19T16:12:35"/>
    <n v="752"/>
    <n v="297"/>
    <n v="45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1"/>
    <x v="138"/>
    <x v="6"/>
    <x v="5"/>
    <d v="2025-08-19T16:12:35"/>
    <n v="98"/>
    <n v="38"/>
    <n v="6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1"/>
    <x v="138"/>
    <x v="6"/>
    <x v="18"/>
    <d v="2025-08-19T16:12:38"/>
    <n v="3"/>
    <m/>
    <n v="3"/>
    <m/>
    <m/>
    <m/>
    <n v="1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1"/>
    <x v="138"/>
    <x v="6"/>
    <x v="6"/>
    <d v="2025-08-19T16:12:38"/>
    <n v="220"/>
    <m/>
    <m/>
    <m/>
    <n v="120"/>
    <n v="10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1"/>
    <x v="138"/>
    <x v="6"/>
    <x v="7"/>
    <d v="2025-08-19T16:12:38"/>
    <n v="427"/>
    <m/>
    <m/>
    <m/>
    <m/>
    <m/>
    <n v="254"/>
    <n v="17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1"/>
    <x v="138"/>
    <x v="6"/>
    <x v="0"/>
    <d v="2025-08-19T16:12:38"/>
    <n v="96"/>
    <m/>
    <m/>
    <m/>
    <m/>
    <m/>
    <m/>
    <m/>
    <n v="45"/>
    <m/>
    <n v="16"/>
    <n v="13"/>
    <n v="2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1"/>
    <x v="138"/>
    <x v="6"/>
    <x v="20"/>
    <d v="2025-08-19T16:12:38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1"/>
    <x v="138"/>
    <x v="6"/>
    <x v="22"/>
    <d v="2025-08-19T16:12:38"/>
    <n v="4.8"/>
    <m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1"/>
    <x v="138"/>
    <x v="6"/>
    <x v="10"/>
    <d v="2025-08-19T16:12:38"/>
    <n v="38.799999999999997"/>
    <n v="6"/>
    <n v="4.8"/>
    <n v="21.2"/>
    <n v="2"/>
    <n v="4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1"/>
    <x v="138"/>
    <x v="6"/>
    <x v="1"/>
    <d v="2025-08-19T16:12:38"/>
    <n v="474"/>
    <n v="175"/>
    <n v="299"/>
    <n v="9"/>
    <n v="10"/>
    <n v="41"/>
    <n v="60"/>
    <n v="50"/>
    <n v="127"/>
    <n v="89"/>
    <n v="45"/>
    <m/>
    <n v="8"/>
    <n v="13"/>
    <n v="2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1"/>
    <x v="138"/>
    <x v="6"/>
    <x v="16"/>
    <d v="2025-08-19T16:12:38"/>
    <n v="4"/>
    <n v="4"/>
    <m/>
    <m/>
    <m/>
    <m/>
    <m/>
    <n v="1"/>
    <n v="1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1"/>
    <x v="138"/>
    <x v="6"/>
    <x v="24"/>
    <d v="2025-08-19T16:12:38"/>
    <n v="2"/>
    <n v="2"/>
    <m/>
    <m/>
    <n v="1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1"/>
    <x v="138"/>
    <x v="6"/>
    <x v="23"/>
    <d v="2025-08-19T16:12:38"/>
    <n v="10"/>
    <n v="2"/>
    <n v="8"/>
    <n v="2"/>
    <n v="1"/>
    <n v="5"/>
    <n v="1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1"/>
    <x v="138"/>
    <x v="6"/>
    <x v="25"/>
    <d v="2025-08-19T16:12:38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1"/>
    <x v="138"/>
    <x v="6"/>
    <x v="7"/>
    <d v="2025-08-19T16:12:33"/>
    <n v="429"/>
    <m/>
    <m/>
    <m/>
    <m/>
    <m/>
    <n v="256"/>
    <n v="17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1"/>
    <x v="138"/>
    <x v="6"/>
    <x v="0"/>
    <d v="2025-08-19T16:12:33"/>
    <n v="99"/>
    <m/>
    <m/>
    <m/>
    <m/>
    <m/>
    <m/>
    <m/>
    <n v="54"/>
    <m/>
    <n v="12"/>
    <n v="8"/>
    <n v="2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6"/>
    <x v="64"/>
    <x v="0"/>
    <x v="1"/>
    <d v="2025-08-19T16:28:46"/>
    <n v="1"/>
    <n v="0"/>
    <n v="1"/>
    <n v="0"/>
    <n v="0"/>
    <n v="0"/>
    <n v="0"/>
    <n v="0"/>
    <n v="0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6"/>
    <x v="64"/>
    <x v="0"/>
    <x v="2"/>
    <d v="2025-08-19T16:28:46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6"/>
    <x v="64"/>
    <x v="0"/>
    <x v="3"/>
    <d v="2025-08-19T16:28:46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6"/>
    <x v="64"/>
    <x v="0"/>
    <x v="4"/>
    <d v="2025-08-19T16:28:46"/>
    <n v="9"/>
    <n v="5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6"/>
    <x v="64"/>
    <x v="0"/>
    <x v="5"/>
    <d v="2025-08-19T16:28:46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7"/>
    <x v="61"/>
    <x v="0"/>
    <x v="6"/>
    <d v="2025-08-19T16:29:04"/>
    <n v="8"/>
    <m/>
    <m/>
    <m/>
    <n v="4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7"/>
    <x v="61"/>
    <x v="0"/>
    <x v="7"/>
    <d v="2025-08-19T16:29:04"/>
    <n v="26"/>
    <m/>
    <m/>
    <m/>
    <m/>
    <m/>
    <n v="12"/>
    <n v="1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7"/>
    <x v="61"/>
    <x v="0"/>
    <x v="8"/>
    <d v="2025-08-19T16:29:04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1"/>
    <x v="49"/>
    <x v="8"/>
    <x v="3"/>
    <d v="2025-08-19T16:24:47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1"/>
    <x v="49"/>
    <x v="8"/>
    <x v="4"/>
    <d v="2025-08-19T16:24:47"/>
    <n v="59"/>
    <n v="25"/>
    <n v="3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1"/>
    <x v="49"/>
    <x v="8"/>
    <x v="5"/>
    <d v="2025-08-19T16:24:47"/>
    <n v="5"/>
    <n v="1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2"/>
    <x v="50"/>
    <x v="8"/>
    <x v="6"/>
    <d v="2025-08-19T16:25:05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2"/>
    <x v="50"/>
    <x v="8"/>
    <x v="7"/>
    <d v="2025-08-19T16:25:05"/>
    <n v="20"/>
    <m/>
    <m/>
    <m/>
    <m/>
    <m/>
    <n v="1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2"/>
    <x v="50"/>
    <x v="8"/>
    <x v="0"/>
    <d v="2025-08-19T16:25:05"/>
    <n v="5"/>
    <m/>
    <m/>
    <m/>
    <m/>
    <m/>
    <m/>
    <m/>
    <n v="1"/>
    <m/>
    <n v="2"/>
    <n v="2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2"/>
    <x v="50"/>
    <x v="8"/>
    <x v="8"/>
    <d v="2025-08-19T16:25:05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2"/>
    <x v="50"/>
    <x v="8"/>
    <x v="14"/>
    <d v="2025-08-19T16:25:05"/>
    <n v="1"/>
    <m/>
    <m/>
    <n v="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2"/>
    <x v="50"/>
    <x v="8"/>
    <x v="15"/>
    <d v="2025-08-19T16:25:05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2"/>
    <x v="50"/>
    <x v="8"/>
    <x v="1"/>
    <d v="2025-08-19T16:25:05"/>
    <n v="17"/>
    <n v="6"/>
    <n v="11"/>
    <m/>
    <m/>
    <n v="1"/>
    <n v="2"/>
    <m/>
    <n v="7"/>
    <n v="3"/>
    <n v="1"/>
    <m/>
    <n v="1"/>
    <n v="2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2"/>
    <x v="50"/>
    <x v="8"/>
    <x v="16"/>
    <d v="2025-08-19T16:25:05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2"/>
    <x v="50"/>
    <x v="8"/>
    <x v="2"/>
    <d v="2025-08-19T16:25:05"/>
    <n v="103"/>
    <n v="10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2"/>
    <x v="50"/>
    <x v="8"/>
    <x v="3"/>
    <d v="2025-08-19T16:25:05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2"/>
    <x v="50"/>
    <x v="8"/>
    <x v="4"/>
    <d v="2025-08-19T16:25:05"/>
    <n v="103"/>
    <n v="43"/>
    <n v="6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2"/>
    <x v="50"/>
    <x v="8"/>
    <x v="5"/>
    <d v="2025-08-19T16:25:05"/>
    <n v="8"/>
    <n v="3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3"/>
    <x v="51"/>
    <x v="12"/>
    <x v="2"/>
    <d v="2025-08-19T16:25:23"/>
    <n v="16"/>
    <n v="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3"/>
    <x v="51"/>
    <x v="12"/>
    <x v="3"/>
    <d v="2025-08-19T16:25:23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3"/>
    <x v="51"/>
    <x v="12"/>
    <x v="4"/>
    <d v="2025-08-19T16:25:23"/>
    <n v="16"/>
    <n v="6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3"/>
    <x v="51"/>
    <x v="12"/>
    <x v="5"/>
    <d v="2025-08-19T16:25:23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4"/>
    <x v="52"/>
    <x v="12"/>
    <x v="24"/>
    <d v="2025-08-19T16:25:41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4"/>
    <x v="52"/>
    <x v="12"/>
    <x v="23"/>
    <d v="2025-08-19T16:25:41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4"/>
    <x v="52"/>
    <x v="12"/>
    <x v="2"/>
    <d v="2025-08-19T16:25:41"/>
    <n v="54"/>
    <n v="5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4"/>
    <x v="52"/>
    <x v="12"/>
    <x v="3"/>
    <d v="2025-08-19T16:25:41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4"/>
    <x v="52"/>
    <x v="12"/>
    <x v="4"/>
    <d v="2025-08-19T16:25:41"/>
    <n v="54"/>
    <n v="23"/>
    <n v="3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4"/>
    <x v="52"/>
    <x v="12"/>
    <x v="5"/>
    <d v="2025-08-19T16:25:41"/>
    <n v="9"/>
    <n v="4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4"/>
    <x v="52"/>
    <x v="12"/>
    <x v="6"/>
    <d v="2025-08-19T16:25:44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4"/>
    <x v="52"/>
    <x v="12"/>
    <x v="7"/>
    <d v="2025-08-19T16:25:44"/>
    <n v="8"/>
    <m/>
    <m/>
    <m/>
    <m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4"/>
    <x v="52"/>
    <x v="12"/>
    <x v="0"/>
    <d v="2025-08-19T16:25:44"/>
    <n v="1"/>
    <m/>
    <m/>
    <m/>
    <m/>
    <m/>
    <m/>
    <m/>
    <m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4"/>
    <x v="52"/>
    <x v="12"/>
    <x v="8"/>
    <d v="2025-08-19T16:25:44"/>
    <n v="3.3"/>
    <n v="0.8"/>
    <m/>
    <n v="2.5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4"/>
    <x v="52"/>
    <x v="12"/>
    <x v="20"/>
    <d v="2025-08-19T16:25:44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3"/>
    <x v="51"/>
    <x v="12"/>
    <x v="3"/>
    <d v="2025-08-19T16:25:18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3"/>
    <x v="51"/>
    <x v="12"/>
    <x v="4"/>
    <d v="2025-08-19T16:25:18"/>
    <n v="21"/>
    <n v="10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3"/>
    <x v="51"/>
    <x v="12"/>
    <x v="5"/>
    <d v="2025-08-19T16:25:18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4"/>
    <x v="52"/>
    <x v="12"/>
    <x v="6"/>
    <d v="2025-08-19T16:25:36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4"/>
    <x v="52"/>
    <x v="12"/>
    <x v="7"/>
    <d v="2025-08-19T16:25:36"/>
    <n v="13"/>
    <m/>
    <m/>
    <m/>
    <m/>
    <m/>
    <n v="10"/>
    <n v="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4"/>
    <x v="52"/>
    <x v="12"/>
    <x v="0"/>
    <d v="2025-08-19T16:25:36"/>
    <n v="3"/>
    <m/>
    <m/>
    <m/>
    <m/>
    <m/>
    <m/>
    <m/>
    <n v="1"/>
    <m/>
    <n v="0"/>
    <n v="1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4"/>
    <x v="52"/>
    <x v="12"/>
    <x v="8"/>
    <d v="2025-08-19T16:25:36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4"/>
    <x v="52"/>
    <x v="12"/>
    <x v="26"/>
    <d v="2025-08-19T16:25:38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4"/>
    <x v="52"/>
    <x v="12"/>
    <x v="6"/>
    <d v="2025-08-19T16:25:41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4"/>
    <x v="52"/>
    <x v="12"/>
    <x v="7"/>
    <d v="2025-08-19T16:25:41"/>
    <n v="8"/>
    <m/>
    <m/>
    <m/>
    <m/>
    <m/>
    <n v="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4"/>
    <x v="52"/>
    <x v="12"/>
    <x v="0"/>
    <d v="2025-08-19T16:25:41"/>
    <n v="2"/>
    <m/>
    <m/>
    <m/>
    <m/>
    <m/>
    <m/>
    <m/>
    <n v="0"/>
    <m/>
    <n v="0"/>
    <n v="0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4"/>
    <x v="52"/>
    <x v="12"/>
    <x v="8"/>
    <d v="2025-08-19T16:25:41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3"/>
    <x v="119"/>
    <x v="10"/>
    <x v="7"/>
    <d v="2025-02-20T10:21:42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3"/>
    <x v="119"/>
    <x v="10"/>
    <x v="8"/>
    <d v="2025-02-20T10:21:42"/>
    <n v="6.8"/>
    <m/>
    <m/>
    <n v="6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3"/>
    <x v="119"/>
    <x v="10"/>
    <x v="13"/>
    <d v="2025-02-20T10:21:42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3"/>
    <x v="119"/>
    <x v="10"/>
    <x v="14"/>
    <d v="2025-02-20T10:21:42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3"/>
    <x v="119"/>
    <x v="10"/>
    <x v="1"/>
    <d v="2025-02-20T10:21:42"/>
    <n v="5"/>
    <n v="4"/>
    <n v="1"/>
    <m/>
    <m/>
    <n v="2"/>
    <m/>
    <m/>
    <n v="1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3"/>
    <x v="119"/>
    <x v="10"/>
    <x v="16"/>
    <d v="2025-02-20T10:21:42"/>
    <n v="1"/>
    <n v="1"/>
    <m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3"/>
    <x v="119"/>
    <x v="10"/>
    <x v="2"/>
    <d v="2025-02-20T10:21:42"/>
    <n v="30"/>
    <n v="3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3"/>
    <x v="119"/>
    <x v="10"/>
    <x v="3"/>
    <d v="2025-02-20T10:21:42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3"/>
    <x v="119"/>
    <x v="10"/>
    <x v="4"/>
    <d v="2025-02-20T10:21:42"/>
    <n v="30"/>
    <n v="14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3"/>
    <x v="119"/>
    <x v="10"/>
    <x v="5"/>
    <d v="2025-02-20T10:21:42"/>
    <n v="5"/>
    <n v="2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4"/>
    <x v="120"/>
    <x v="0"/>
    <x v="6"/>
    <d v="2025-08-19T16:44:39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4"/>
    <x v="120"/>
    <x v="0"/>
    <x v="7"/>
    <d v="2025-08-19T16:44:39"/>
    <n v="8"/>
    <m/>
    <m/>
    <m/>
    <m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4"/>
    <x v="120"/>
    <x v="0"/>
    <x v="0"/>
    <d v="2025-08-19T16:44:39"/>
    <n v="2"/>
    <m/>
    <m/>
    <m/>
    <m/>
    <m/>
    <m/>
    <m/>
    <n v="2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4"/>
    <x v="120"/>
    <x v="0"/>
    <x v="1"/>
    <d v="2025-08-19T16:44:39"/>
    <n v="7"/>
    <n v="3"/>
    <n v="4"/>
    <m/>
    <m/>
    <m/>
    <m/>
    <n v="1"/>
    <n v="2"/>
    <n v="2"/>
    <n v="2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4"/>
    <x v="120"/>
    <x v="0"/>
    <x v="2"/>
    <d v="2025-08-19T16:44:39"/>
    <n v="33"/>
    <n v="3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4"/>
    <x v="120"/>
    <x v="0"/>
    <x v="3"/>
    <d v="2025-08-19T16:44:39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4"/>
    <x v="31"/>
    <x v="2"/>
    <x v="26"/>
    <d v="2025-08-19T16:18:41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4"/>
    <x v="31"/>
    <x v="2"/>
    <x v="11"/>
    <d v="2025-08-19T16:18:44"/>
    <n v="8"/>
    <m/>
    <m/>
    <n v="3.6"/>
    <n v="4.400000000000000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4"/>
    <x v="31"/>
    <x v="2"/>
    <x v="12"/>
    <d v="2025-08-19T16:18:44"/>
    <n v="2"/>
    <n v="1"/>
    <n v="1"/>
    <m/>
    <m/>
    <n v="1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4"/>
    <x v="31"/>
    <x v="2"/>
    <x v="6"/>
    <d v="2025-08-19T16:18:44"/>
    <n v="62"/>
    <m/>
    <m/>
    <m/>
    <n v="26"/>
    <n v="3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4"/>
    <x v="31"/>
    <x v="2"/>
    <x v="7"/>
    <d v="2025-08-19T16:18:44"/>
    <n v="143"/>
    <m/>
    <m/>
    <m/>
    <m/>
    <m/>
    <n v="80"/>
    <n v="63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4"/>
    <x v="31"/>
    <x v="2"/>
    <x v="0"/>
    <d v="2025-08-19T16:18:44"/>
    <n v="51"/>
    <m/>
    <m/>
    <m/>
    <m/>
    <m/>
    <m/>
    <m/>
    <n v="15"/>
    <m/>
    <n v="22"/>
    <n v="6"/>
    <n v="8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4"/>
    <x v="31"/>
    <x v="2"/>
    <x v="8"/>
    <d v="2025-08-19T16:18:44"/>
    <n v="36"/>
    <n v="4"/>
    <n v="9.6"/>
    <n v="2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4"/>
    <x v="31"/>
    <x v="2"/>
    <x v="13"/>
    <d v="2025-08-19T16:18:44"/>
    <n v="12"/>
    <m/>
    <m/>
    <m/>
    <n v="4"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7"/>
    <x v="55"/>
    <x v="2"/>
    <x v="1"/>
    <d v="2025-08-19T16:26:33"/>
    <n v="11"/>
    <n v="3"/>
    <n v="8"/>
    <m/>
    <m/>
    <m/>
    <m/>
    <n v="1"/>
    <m/>
    <n v="6"/>
    <n v="4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7"/>
    <x v="55"/>
    <x v="2"/>
    <x v="2"/>
    <d v="2025-08-19T16:26:33"/>
    <n v="123"/>
    <n v="12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7"/>
    <x v="55"/>
    <x v="2"/>
    <x v="3"/>
    <d v="2025-08-19T16:26:33"/>
    <n v="20"/>
    <n v="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7"/>
    <x v="55"/>
    <x v="2"/>
    <x v="4"/>
    <d v="2025-08-19T16:26:33"/>
    <n v="123"/>
    <n v="59"/>
    <n v="6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7"/>
    <x v="55"/>
    <x v="2"/>
    <x v="5"/>
    <d v="2025-08-19T16:26:33"/>
    <n v="20"/>
    <n v="12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9"/>
    <x v="56"/>
    <x v="2"/>
    <x v="6"/>
    <d v="2025-08-19T16:26:46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9"/>
    <x v="56"/>
    <x v="2"/>
    <x v="7"/>
    <d v="2025-08-19T16:26:46"/>
    <n v="2"/>
    <m/>
    <m/>
    <m/>
    <m/>
    <m/>
    <n v="2"/>
    <m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9"/>
    <x v="56"/>
    <x v="2"/>
    <x v="0"/>
    <d v="2025-08-19T16:26:46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9"/>
    <x v="56"/>
    <x v="2"/>
    <x v="1"/>
    <d v="2025-08-19T16:26:46"/>
    <n v="3"/>
    <n v="1"/>
    <n v="2"/>
    <m/>
    <m/>
    <m/>
    <n v="1"/>
    <m/>
    <n v="1"/>
    <m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9"/>
    <x v="56"/>
    <x v="2"/>
    <x v="2"/>
    <d v="2025-08-19T16:26:46"/>
    <n v="49"/>
    <n v="4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9"/>
    <x v="56"/>
    <x v="2"/>
    <x v="3"/>
    <d v="2025-08-19T16:26:46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4"/>
    <x v="81"/>
    <x v="5"/>
    <x v="21"/>
    <d v="2025-08-19T16:50:12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4"/>
    <x v="81"/>
    <x v="5"/>
    <x v="1"/>
    <d v="2025-08-19T16:50:12"/>
    <n v="626"/>
    <n v="266"/>
    <n v="360"/>
    <n v="6"/>
    <n v="17"/>
    <n v="49"/>
    <n v="63"/>
    <n v="102"/>
    <n v="172"/>
    <n v="116"/>
    <n v="45"/>
    <m/>
    <n v="23"/>
    <n v="14"/>
    <n v="19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4"/>
    <x v="81"/>
    <x v="5"/>
    <x v="16"/>
    <d v="2025-08-19T16:50:12"/>
    <n v="19"/>
    <n v="8"/>
    <n v="11"/>
    <n v="1"/>
    <n v="1"/>
    <n v="1"/>
    <n v="2"/>
    <n v="2"/>
    <n v="6"/>
    <n v="6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4"/>
    <x v="81"/>
    <x v="5"/>
    <x v="23"/>
    <d v="2025-08-19T16:50:12"/>
    <n v="2"/>
    <m/>
    <n v="2"/>
    <m/>
    <m/>
    <m/>
    <n v="1"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4"/>
    <x v="81"/>
    <x v="5"/>
    <x v="25"/>
    <d v="2025-08-19T16:50:12"/>
    <n v="10"/>
    <m/>
    <m/>
    <n v="2"/>
    <n v="2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4"/>
    <x v="81"/>
    <x v="5"/>
    <x v="9"/>
    <d v="2025-08-19T16:50:12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5"/>
    <x v="32"/>
    <x v="5"/>
    <x v="2"/>
    <d v="2025-08-19T16:20:25"/>
    <n v="83"/>
    <n v="8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7"/>
    <x v="33"/>
    <x v="5"/>
    <x v="0"/>
    <d v="2025-08-19T16:20:46"/>
    <n v="3"/>
    <m/>
    <m/>
    <m/>
    <m/>
    <m/>
    <m/>
    <m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7"/>
    <x v="33"/>
    <x v="5"/>
    <x v="8"/>
    <d v="2025-08-19T16:20:46"/>
    <n v="10.4"/>
    <m/>
    <n v="5.6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7"/>
    <x v="33"/>
    <x v="5"/>
    <x v="13"/>
    <d v="2025-08-19T16:20:46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7"/>
    <x v="33"/>
    <x v="5"/>
    <x v="1"/>
    <d v="2025-08-19T16:20:46"/>
    <n v="20"/>
    <n v="11"/>
    <n v="4"/>
    <m/>
    <n v="3"/>
    <n v="3"/>
    <n v="3"/>
    <n v="2"/>
    <n v="4"/>
    <n v="5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7"/>
    <x v="33"/>
    <x v="5"/>
    <x v="16"/>
    <d v="2025-08-19T16:20:46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7"/>
    <x v="33"/>
    <x v="5"/>
    <x v="2"/>
    <d v="2025-08-19T16:20:46"/>
    <n v="49"/>
    <n v="4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7"/>
    <x v="33"/>
    <x v="5"/>
    <x v="3"/>
    <d v="2025-08-19T16:20:4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7"/>
    <x v="33"/>
    <x v="5"/>
    <x v="4"/>
    <d v="2025-08-19T16:20:46"/>
    <n v="49"/>
    <n v="19"/>
    <n v="3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7"/>
    <x v="33"/>
    <x v="5"/>
    <x v="6"/>
    <d v="2025-08-19T16:20:38"/>
    <n v="8"/>
    <m/>
    <m/>
    <m/>
    <n v="8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7"/>
    <x v="33"/>
    <x v="5"/>
    <x v="7"/>
    <d v="2025-08-19T16:20:38"/>
    <n v="18"/>
    <m/>
    <m/>
    <m/>
    <m/>
    <m/>
    <n v="1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7"/>
    <x v="33"/>
    <x v="5"/>
    <x v="0"/>
    <d v="2025-08-19T16:20:38"/>
    <n v="3"/>
    <m/>
    <m/>
    <m/>
    <m/>
    <m/>
    <m/>
    <m/>
    <n v="3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9"/>
    <x v="35"/>
    <x v="10"/>
    <x v="6"/>
    <d v="2025-08-19T16:20:54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9"/>
    <x v="35"/>
    <x v="10"/>
    <x v="7"/>
    <d v="2025-08-19T16:20:54"/>
    <n v="4"/>
    <m/>
    <m/>
    <m/>
    <m/>
    <m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9"/>
    <x v="35"/>
    <x v="10"/>
    <x v="1"/>
    <d v="2025-08-19T16:20:54"/>
    <n v="3"/>
    <n v="1"/>
    <n v="2"/>
    <m/>
    <m/>
    <m/>
    <m/>
    <n v="1"/>
    <m/>
    <n v="2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9"/>
    <x v="35"/>
    <x v="10"/>
    <x v="2"/>
    <d v="2025-08-19T16:20:54"/>
    <n v="21"/>
    <n v="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9"/>
    <x v="35"/>
    <x v="10"/>
    <x v="3"/>
    <d v="2025-08-19T16:20:54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9"/>
    <x v="35"/>
    <x v="10"/>
    <x v="4"/>
    <d v="2025-08-19T16:20:54"/>
    <n v="21"/>
    <n v="5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9"/>
    <x v="35"/>
    <x v="10"/>
    <x v="5"/>
    <d v="2025-08-19T16:20:54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0"/>
    <x v="36"/>
    <x v="10"/>
    <x v="6"/>
    <d v="2025-08-19T16:21:09"/>
    <n v="8"/>
    <m/>
    <m/>
    <m/>
    <m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0"/>
    <x v="36"/>
    <x v="10"/>
    <x v="7"/>
    <d v="2025-08-19T16:21:09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0"/>
    <x v="36"/>
    <x v="10"/>
    <x v="1"/>
    <d v="2025-08-19T16:21:09"/>
    <n v="7"/>
    <n v="2"/>
    <n v="5"/>
    <m/>
    <m/>
    <m/>
    <m/>
    <n v="4"/>
    <n v="1"/>
    <n v="2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0"/>
    <x v="36"/>
    <x v="10"/>
    <x v="2"/>
    <d v="2025-08-19T16:21:09"/>
    <n v="36"/>
    <n v="3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0"/>
    <x v="36"/>
    <x v="10"/>
    <x v="3"/>
    <d v="2025-08-19T16:21:09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0"/>
    <x v="36"/>
    <x v="10"/>
    <x v="4"/>
    <d v="2025-08-19T16:21:09"/>
    <n v="36"/>
    <n v="15"/>
    <n v="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0"/>
    <x v="36"/>
    <x v="10"/>
    <x v="5"/>
    <d v="2025-08-19T16:21:09"/>
    <n v="2"/>
    <n v="0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1"/>
    <x v="40"/>
    <x v="10"/>
    <x v="7"/>
    <d v="2025-08-19T16:21:25"/>
    <n v="12"/>
    <m/>
    <m/>
    <m/>
    <m/>
    <m/>
    <n v="8"/>
    <n v="4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1"/>
    <x v="40"/>
    <x v="10"/>
    <x v="0"/>
    <d v="2025-08-19T16:21:25"/>
    <n v="1"/>
    <m/>
    <m/>
    <m/>
    <m/>
    <m/>
    <m/>
    <m/>
    <n v="0"/>
    <m/>
    <n v="0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1"/>
    <x v="40"/>
    <x v="10"/>
    <x v="8"/>
    <d v="2025-08-19T16:21:25"/>
    <n v="2.7"/>
    <m/>
    <m/>
    <n v="2.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1"/>
    <x v="40"/>
    <x v="10"/>
    <x v="13"/>
    <d v="2025-08-19T16:21:25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1"/>
    <x v="40"/>
    <x v="10"/>
    <x v="14"/>
    <d v="2025-08-19T16:21:25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1"/>
    <x v="40"/>
    <x v="10"/>
    <x v="1"/>
    <d v="2025-08-19T16:21:25"/>
    <n v="8"/>
    <n v="5"/>
    <n v="3"/>
    <m/>
    <m/>
    <n v="1"/>
    <m/>
    <m/>
    <n v="4"/>
    <n v="2"/>
    <n v="0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1"/>
    <x v="40"/>
    <x v="10"/>
    <x v="16"/>
    <d v="2025-08-19T16:21:25"/>
    <n v="1"/>
    <n v="1"/>
    <m/>
    <m/>
    <m/>
    <m/>
    <m/>
    <m/>
    <n v="1"/>
    <m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1"/>
    <x v="40"/>
    <x v="10"/>
    <x v="2"/>
    <d v="2025-08-19T16:21:25"/>
    <n v="15"/>
    <n v="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1"/>
    <x v="40"/>
    <x v="10"/>
    <x v="3"/>
    <d v="2025-08-19T16:21:25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1"/>
    <x v="40"/>
    <x v="10"/>
    <x v="4"/>
    <d v="2025-08-19T16:21:25"/>
    <n v="15"/>
    <n v="7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1"/>
    <x v="40"/>
    <x v="10"/>
    <x v="5"/>
    <d v="2025-08-19T16:21:25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3"/>
    <x v="46"/>
    <x v="10"/>
    <x v="7"/>
    <d v="2025-08-19T16:21:40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3"/>
    <x v="46"/>
    <x v="10"/>
    <x v="0"/>
    <d v="2025-08-19T16:21:40"/>
    <n v="5"/>
    <m/>
    <m/>
    <m/>
    <m/>
    <m/>
    <m/>
    <m/>
    <n v="1"/>
    <m/>
    <n v="2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3"/>
    <x v="46"/>
    <x v="10"/>
    <x v="1"/>
    <d v="2025-08-19T16:21:40"/>
    <n v="7"/>
    <n v="3"/>
    <n v="4"/>
    <m/>
    <m/>
    <m/>
    <m/>
    <m/>
    <n v="1"/>
    <n v="2"/>
    <n v="1"/>
    <m/>
    <n v="1"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3"/>
    <x v="46"/>
    <x v="10"/>
    <x v="2"/>
    <d v="2025-08-19T16:21:40"/>
    <n v="90"/>
    <n v="9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3"/>
    <x v="46"/>
    <x v="10"/>
    <x v="3"/>
    <d v="2025-08-19T16:21:40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3"/>
    <x v="46"/>
    <x v="10"/>
    <x v="4"/>
    <d v="2025-08-19T16:21:40"/>
    <n v="90"/>
    <n v="33"/>
    <n v="5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3"/>
    <x v="46"/>
    <x v="10"/>
    <x v="5"/>
    <d v="2025-08-19T16:21:40"/>
    <n v="5"/>
    <n v="4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3"/>
    <x v="46"/>
    <x v="10"/>
    <x v="26"/>
    <d v="2025-08-19T16:21:40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4"/>
    <x v="37"/>
    <x v="10"/>
    <x v="6"/>
    <d v="2025-08-19T16:21:56"/>
    <n v="10"/>
    <m/>
    <m/>
    <m/>
    <n v="10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4"/>
    <x v="37"/>
    <x v="10"/>
    <x v="7"/>
    <d v="2025-08-19T16:21:56"/>
    <n v="16"/>
    <m/>
    <m/>
    <m/>
    <m/>
    <m/>
    <n v="10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4"/>
    <x v="37"/>
    <x v="10"/>
    <x v="1"/>
    <d v="2025-08-19T16:21:56"/>
    <n v="13"/>
    <n v="7"/>
    <n v="6"/>
    <m/>
    <m/>
    <m/>
    <n v="2"/>
    <n v="3"/>
    <n v="5"/>
    <n v="3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4"/>
    <x v="37"/>
    <x v="10"/>
    <x v="2"/>
    <d v="2025-08-19T16:21:56"/>
    <n v="31"/>
    <n v="3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4"/>
    <x v="37"/>
    <x v="10"/>
    <x v="3"/>
    <d v="2025-08-19T16:21:56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4"/>
    <x v="37"/>
    <x v="10"/>
    <x v="4"/>
    <d v="2025-08-19T16:21:56"/>
    <n v="31"/>
    <n v="13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4"/>
    <x v="81"/>
    <x v="5"/>
    <x v="2"/>
    <d v="2025-08-19T16:50:12"/>
    <n v="457"/>
    <n v="45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4"/>
    <x v="81"/>
    <x v="5"/>
    <x v="3"/>
    <d v="2025-08-19T16:50:12"/>
    <n v="44"/>
    <n v="4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4"/>
    <x v="81"/>
    <x v="5"/>
    <x v="4"/>
    <d v="2025-08-19T16:50:12"/>
    <n v="457"/>
    <n v="196"/>
    <n v="26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4"/>
    <x v="81"/>
    <x v="5"/>
    <x v="5"/>
    <d v="2025-08-19T16:50:12"/>
    <n v="44"/>
    <n v="17"/>
    <n v="2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4"/>
    <x v="81"/>
    <x v="5"/>
    <x v="26"/>
    <d v="2025-08-19T16:50:12"/>
    <n v="61"/>
    <n v="25"/>
    <n v="3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4"/>
    <x v="81"/>
    <x v="5"/>
    <x v="31"/>
    <d v="2025-08-19T16:50:12"/>
    <n v="6"/>
    <n v="4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4"/>
    <x v="81"/>
    <x v="5"/>
    <x v="11"/>
    <d v="2025-08-19T16:50:15"/>
    <n v="12.4"/>
    <m/>
    <m/>
    <n v="8.8000000000000007"/>
    <n v="3.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4"/>
    <x v="81"/>
    <x v="5"/>
    <x v="17"/>
    <d v="2025-08-19T16:50:15"/>
    <n v="4.4000000000000004"/>
    <m/>
    <n v="4.400000000000000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4"/>
    <x v="81"/>
    <x v="5"/>
    <x v="18"/>
    <d v="2025-08-19T16:50:15"/>
    <n v="14"/>
    <n v="6"/>
    <n v="8"/>
    <m/>
    <m/>
    <n v="1"/>
    <m/>
    <n v="3"/>
    <n v="7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4"/>
    <x v="81"/>
    <x v="5"/>
    <x v="12"/>
    <d v="2025-08-19T16:50:15"/>
    <n v="4"/>
    <n v="1"/>
    <n v="3"/>
    <m/>
    <n v="1"/>
    <n v="2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4"/>
    <x v="81"/>
    <x v="5"/>
    <x v="19"/>
    <d v="2025-08-19T16:50:09"/>
    <n v="5"/>
    <m/>
    <m/>
    <m/>
    <m/>
    <m/>
    <m/>
    <m/>
    <m/>
    <n v="3"/>
    <m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4"/>
    <x v="81"/>
    <x v="5"/>
    <x v="15"/>
    <d v="2025-08-19T16:50:09"/>
    <n v="4.8"/>
    <n v="3.2"/>
    <m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9"/>
    <x v="133"/>
    <x v="5"/>
    <x v="7"/>
    <d v="2025-08-19T16:50:28"/>
    <n v="336"/>
    <m/>
    <m/>
    <m/>
    <m/>
    <m/>
    <n v="188"/>
    <n v="14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9"/>
    <x v="133"/>
    <x v="5"/>
    <x v="0"/>
    <d v="2025-08-19T16:50:28"/>
    <n v="46"/>
    <m/>
    <m/>
    <m/>
    <m/>
    <m/>
    <m/>
    <m/>
    <n v="40"/>
    <m/>
    <n v="6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9"/>
    <x v="133"/>
    <x v="5"/>
    <x v="8"/>
    <d v="2025-08-19T16:50:28"/>
    <n v="126.4"/>
    <n v="11.2"/>
    <n v="36.799999999999997"/>
    <n v="78.40000000000000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9"/>
    <x v="133"/>
    <x v="5"/>
    <x v="13"/>
    <d v="2025-08-19T16:50:28"/>
    <n v="4"/>
    <m/>
    <m/>
    <m/>
    <n v="0"/>
    <n v="0"/>
    <n v="0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9"/>
    <x v="133"/>
    <x v="5"/>
    <x v="14"/>
    <d v="2025-08-19T16:50:28"/>
    <n v="8"/>
    <m/>
    <n v="0"/>
    <n v="2"/>
    <n v="2"/>
    <n v="0"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9"/>
    <x v="133"/>
    <x v="5"/>
    <x v="19"/>
    <d v="2025-08-19T16:50:28"/>
    <n v="3"/>
    <m/>
    <m/>
    <m/>
    <m/>
    <m/>
    <m/>
    <m/>
    <m/>
    <n v="3"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9"/>
    <x v="133"/>
    <x v="5"/>
    <x v="13"/>
    <d v="2025-08-19T16:50:31"/>
    <n v="4"/>
    <m/>
    <m/>
    <m/>
    <n v="0"/>
    <n v="0"/>
    <n v="0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9"/>
    <x v="133"/>
    <x v="5"/>
    <x v="14"/>
    <d v="2025-08-19T16:50:31"/>
    <n v="8"/>
    <m/>
    <n v="0"/>
    <n v="2"/>
    <n v="2"/>
    <n v="0"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9"/>
    <x v="133"/>
    <x v="5"/>
    <x v="19"/>
    <d v="2025-08-19T16:50:31"/>
    <n v="3"/>
    <m/>
    <m/>
    <m/>
    <m/>
    <m/>
    <m/>
    <m/>
    <m/>
    <n v="3"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9"/>
    <x v="133"/>
    <x v="5"/>
    <x v="15"/>
    <d v="2025-08-19T16:50:31"/>
    <n v="3.2"/>
    <n v="0"/>
    <n v="0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9"/>
    <x v="133"/>
    <x v="5"/>
    <x v="20"/>
    <d v="2025-08-19T16:50:31"/>
    <n v="9.6"/>
    <n v="4.8"/>
    <n v="0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9"/>
    <x v="133"/>
    <x v="5"/>
    <x v="10"/>
    <d v="2025-08-19T16:50:31"/>
    <n v="8.8000000000000007"/>
    <n v="0"/>
    <n v="0"/>
    <n v="8.8000000000000007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9"/>
    <x v="133"/>
    <x v="5"/>
    <x v="21"/>
    <d v="2025-08-19T16:50:31"/>
    <n v="4"/>
    <n v="0"/>
    <n v="4"/>
    <n v="0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9"/>
    <x v="133"/>
    <x v="5"/>
    <x v="1"/>
    <d v="2025-08-19T16:50:31"/>
    <n v="324"/>
    <n v="154"/>
    <n v="170"/>
    <n v="4"/>
    <n v="12"/>
    <n v="24"/>
    <n v="26"/>
    <n v="47"/>
    <n v="94"/>
    <n v="74"/>
    <n v="40"/>
    <m/>
    <n v="3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9"/>
    <x v="133"/>
    <x v="5"/>
    <x v="15"/>
    <d v="2025-08-19T16:50:28"/>
    <n v="3.2"/>
    <n v="0"/>
    <n v="0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9"/>
    <x v="133"/>
    <x v="5"/>
    <x v="20"/>
    <d v="2025-08-19T16:50:28"/>
    <n v="9.6"/>
    <n v="4.8"/>
    <n v="0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9"/>
    <x v="133"/>
    <x v="5"/>
    <x v="10"/>
    <d v="2025-08-19T16:50:28"/>
    <n v="8.8000000000000007"/>
    <n v="0"/>
    <n v="0"/>
    <n v="8.8000000000000007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9"/>
    <x v="133"/>
    <x v="5"/>
    <x v="21"/>
    <d v="2025-08-19T16:50:28"/>
    <n v="4"/>
    <n v="0"/>
    <n v="4"/>
    <n v="0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9"/>
    <x v="133"/>
    <x v="5"/>
    <x v="1"/>
    <d v="2025-08-19T16:50:28"/>
    <n v="324"/>
    <n v="154"/>
    <n v="170"/>
    <n v="4"/>
    <n v="12"/>
    <n v="24"/>
    <n v="26"/>
    <n v="47"/>
    <n v="94"/>
    <n v="74"/>
    <n v="40"/>
    <m/>
    <n v="3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38"/>
    <x v="135"/>
    <x v="14"/>
    <x v="6"/>
    <d v="2025-08-19T16:50:48"/>
    <n v="46"/>
    <m/>
    <m/>
    <m/>
    <n v="14"/>
    <n v="3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38"/>
    <x v="135"/>
    <x v="14"/>
    <x v="7"/>
    <d v="2025-08-19T16:50:48"/>
    <n v="145"/>
    <m/>
    <m/>
    <m/>
    <m/>
    <m/>
    <n v="84"/>
    <n v="60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38"/>
    <x v="135"/>
    <x v="14"/>
    <x v="0"/>
    <d v="2025-08-19T16:50:48"/>
    <n v="32"/>
    <m/>
    <m/>
    <m/>
    <m/>
    <m/>
    <m/>
    <m/>
    <n v="14"/>
    <m/>
    <n v="12"/>
    <n v="1"/>
    <n v="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6"/>
    <x v="137"/>
    <x v="19"/>
    <x v="3"/>
    <d v="2025-08-19T16:11:24"/>
    <n v="41"/>
    <n v="4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6"/>
    <x v="137"/>
    <x v="19"/>
    <x v="4"/>
    <d v="2025-08-19T16:11:24"/>
    <n v="343"/>
    <n v="161"/>
    <n v="18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6"/>
    <x v="137"/>
    <x v="19"/>
    <x v="5"/>
    <d v="2025-08-19T16:11:24"/>
    <n v="41"/>
    <n v="19"/>
    <n v="2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6"/>
    <x v="137"/>
    <x v="19"/>
    <x v="18"/>
    <d v="2025-08-19T16:11:27"/>
    <n v="1"/>
    <m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6"/>
    <x v="137"/>
    <x v="19"/>
    <x v="16"/>
    <d v="2025-08-19T16:11:27"/>
    <n v="5"/>
    <n v="3"/>
    <n v="2"/>
    <m/>
    <m/>
    <m/>
    <n v="1"/>
    <m/>
    <n v="4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6"/>
    <x v="137"/>
    <x v="19"/>
    <x v="23"/>
    <d v="2025-08-19T16:11:27"/>
    <n v="6"/>
    <n v="3"/>
    <n v="3"/>
    <m/>
    <m/>
    <n v="5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6"/>
    <x v="137"/>
    <x v="19"/>
    <x v="25"/>
    <d v="2025-08-19T16:11:27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6"/>
    <x v="137"/>
    <x v="19"/>
    <x v="2"/>
    <d v="2025-08-19T16:11:27"/>
    <n v="373"/>
    <n v="37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6"/>
    <x v="137"/>
    <x v="19"/>
    <x v="3"/>
    <d v="2025-08-19T16:11:27"/>
    <n v="49"/>
    <n v="4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6"/>
    <x v="137"/>
    <x v="19"/>
    <x v="4"/>
    <d v="2025-08-19T16:11:27"/>
    <n v="373"/>
    <n v="162"/>
    <n v="2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6"/>
    <x v="137"/>
    <x v="19"/>
    <x v="5"/>
    <d v="2025-08-19T16:11:27"/>
    <n v="49"/>
    <n v="23"/>
    <n v="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6"/>
    <x v="137"/>
    <x v="19"/>
    <x v="18"/>
    <d v="2025-08-19T16:11:30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7"/>
    <x v="4"/>
    <x v="3"/>
    <x v="11"/>
    <d v="2025-08-19T16:11:37"/>
    <n v="8.8000000000000007"/>
    <m/>
    <m/>
    <n v="4.8"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7"/>
    <x v="4"/>
    <x v="3"/>
    <x v="12"/>
    <d v="2025-08-19T16:11:37"/>
    <n v="2"/>
    <m/>
    <n v="2"/>
    <m/>
    <m/>
    <n v="1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7"/>
    <x v="4"/>
    <x v="3"/>
    <x v="6"/>
    <d v="2025-08-19T16:11:37"/>
    <n v="154"/>
    <m/>
    <m/>
    <m/>
    <n v="92"/>
    <n v="6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7"/>
    <x v="4"/>
    <x v="3"/>
    <x v="7"/>
    <d v="2025-08-19T16:11:37"/>
    <n v="298"/>
    <m/>
    <m/>
    <m/>
    <m/>
    <m/>
    <n v="178"/>
    <n v="12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7"/>
    <x v="4"/>
    <x v="3"/>
    <x v="0"/>
    <d v="2025-08-19T16:11:37"/>
    <n v="57"/>
    <m/>
    <m/>
    <m/>
    <m/>
    <m/>
    <m/>
    <m/>
    <n v="32"/>
    <m/>
    <n v="10"/>
    <n v="2"/>
    <n v="1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7"/>
    <x v="4"/>
    <x v="3"/>
    <x v="8"/>
    <d v="2025-08-19T16:11:37"/>
    <n v="98.4"/>
    <n v="7.2"/>
    <n v="27.2"/>
    <n v="6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7"/>
    <x v="4"/>
    <x v="3"/>
    <x v="13"/>
    <d v="2025-08-19T16:11:37"/>
    <n v="22"/>
    <m/>
    <m/>
    <m/>
    <n v="4"/>
    <n v="2"/>
    <n v="8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7"/>
    <x v="4"/>
    <x v="3"/>
    <x v="14"/>
    <d v="2025-08-19T16:11:37"/>
    <n v="28"/>
    <m/>
    <m/>
    <n v="6"/>
    <n v="4"/>
    <n v="2"/>
    <n v="8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7"/>
    <x v="4"/>
    <x v="3"/>
    <x v="3"/>
    <d v="2025-08-19T16:11:40"/>
    <n v="47"/>
    <n v="4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7"/>
    <x v="4"/>
    <x v="3"/>
    <x v="28"/>
    <d v="2025-08-19T16:11:40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7"/>
    <x v="4"/>
    <x v="3"/>
    <x v="4"/>
    <d v="2025-08-19T16:11:40"/>
    <n v="511"/>
    <n v="208"/>
    <n v="30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7"/>
    <x v="4"/>
    <x v="3"/>
    <x v="5"/>
    <d v="2025-08-19T16:11:40"/>
    <n v="47"/>
    <n v="14"/>
    <n v="3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7"/>
    <x v="4"/>
    <x v="3"/>
    <x v="36"/>
    <d v="2025-08-19T16:11:40"/>
    <n v="1"/>
    <n v="1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7"/>
    <x v="4"/>
    <x v="3"/>
    <x v="11"/>
    <d v="2025-08-19T16:11:43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7"/>
    <x v="4"/>
    <x v="3"/>
    <x v="18"/>
    <d v="2025-08-19T16:11:43"/>
    <n v="1"/>
    <n v="0"/>
    <n v="1"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7"/>
    <x v="4"/>
    <x v="3"/>
    <x v="12"/>
    <d v="2025-08-19T16:11:43"/>
    <n v="1"/>
    <n v="0"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7"/>
    <x v="4"/>
    <x v="3"/>
    <x v="19"/>
    <d v="2025-08-19T16:11:37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7"/>
    <x v="4"/>
    <x v="3"/>
    <x v="15"/>
    <d v="2025-08-19T16:11:37"/>
    <n v="7.2"/>
    <m/>
    <m/>
    <n v="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8"/>
    <x v="5"/>
    <x v="4"/>
    <x v="13"/>
    <d v="2025-08-19T16:11:56"/>
    <n v="4"/>
    <m/>
    <m/>
    <m/>
    <m/>
    <n v="2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8"/>
    <x v="5"/>
    <x v="4"/>
    <x v="14"/>
    <d v="2025-08-19T16:11:56"/>
    <n v="8"/>
    <m/>
    <m/>
    <n v="4"/>
    <m/>
    <n v="2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3"/>
    <x v="18"/>
    <x v="6"/>
    <x v="4"/>
    <d v="2025-08-19T16:16:07"/>
    <n v="1055"/>
    <n v="414"/>
    <n v="64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3"/>
    <x v="18"/>
    <x v="6"/>
    <x v="5"/>
    <d v="2025-08-19T16:16:07"/>
    <n v="112"/>
    <n v="38"/>
    <n v="7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3"/>
    <x v="18"/>
    <x v="6"/>
    <x v="36"/>
    <d v="2025-08-19T16:16:07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3"/>
    <x v="18"/>
    <x v="6"/>
    <x v="35"/>
    <d v="2025-08-19T16:16:07"/>
    <n v="73"/>
    <n v="23"/>
    <n v="5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3"/>
    <x v="18"/>
    <x v="6"/>
    <x v="11"/>
    <d v="2025-08-19T16:16:10"/>
    <n v="16.399999999999999"/>
    <n v="0"/>
    <n v="0"/>
    <n v="16.399999999999999"/>
    <n v="0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3"/>
    <x v="18"/>
    <x v="6"/>
    <x v="17"/>
    <d v="2025-08-19T16:16:10"/>
    <n v="34.4"/>
    <n v="0"/>
    <n v="0"/>
    <n v="13.2"/>
    <n v="16.8"/>
    <n v="4.4000000000000004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3"/>
    <x v="18"/>
    <x v="6"/>
    <x v="18"/>
    <d v="2025-08-19T16:16:10"/>
    <n v="13"/>
    <n v="5"/>
    <n v="8"/>
    <m/>
    <m/>
    <n v="1"/>
    <n v="1"/>
    <n v="5"/>
    <n v="4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3"/>
    <x v="18"/>
    <x v="6"/>
    <x v="12"/>
    <d v="2025-08-19T16:16:10"/>
    <n v="12"/>
    <n v="6"/>
    <n v="6"/>
    <m/>
    <m/>
    <n v="7"/>
    <n v="4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3"/>
    <x v="18"/>
    <x v="6"/>
    <x v="13"/>
    <d v="2025-08-19T16:16:05"/>
    <n v="18"/>
    <m/>
    <m/>
    <m/>
    <n v="6"/>
    <n v="2"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3"/>
    <x v="18"/>
    <x v="6"/>
    <x v="14"/>
    <d v="2025-08-19T16:16:05"/>
    <n v="24"/>
    <m/>
    <m/>
    <n v="8"/>
    <n v="6"/>
    <n v="2"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5"/>
    <x v="19"/>
    <x v="2"/>
    <x v="0"/>
    <d v="2025-08-19T16:16:38"/>
    <n v="49"/>
    <m/>
    <m/>
    <m/>
    <m/>
    <m/>
    <m/>
    <m/>
    <n v="25"/>
    <m/>
    <n v="4"/>
    <n v="16"/>
    <n v="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5"/>
    <x v="19"/>
    <x v="2"/>
    <x v="8"/>
    <d v="2025-08-19T16:16:38"/>
    <n v="52"/>
    <n v="5.6"/>
    <n v="8"/>
    <n v="38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5"/>
    <x v="19"/>
    <x v="2"/>
    <x v="13"/>
    <d v="2025-08-19T16:16:38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5"/>
    <x v="19"/>
    <x v="2"/>
    <x v="14"/>
    <d v="2025-08-19T16:16:38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5"/>
    <x v="19"/>
    <x v="2"/>
    <x v="19"/>
    <d v="2025-08-19T16:16:38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5"/>
    <x v="19"/>
    <x v="2"/>
    <x v="15"/>
    <d v="2025-08-19T16:16:38"/>
    <n v="2.4"/>
    <n v="2.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5"/>
    <x v="19"/>
    <x v="2"/>
    <x v="8"/>
    <d v="2025-08-19T16:16:44"/>
    <n v="61.6"/>
    <n v="7.2"/>
    <n v="9.6"/>
    <n v="4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5"/>
    <x v="19"/>
    <x v="2"/>
    <x v="13"/>
    <d v="2025-08-19T16:16:44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5"/>
    <x v="19"/>
    <x v="2"/>
    <x v="14"/>
    <d v="2025-08-19T16:16:44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5"/>
    <x v="19"/>
    <x v="2"/>
    <x v="10"/>
    <d v="2025-08-19T16:16:44"/>
    <n v="4.4000000000000004"/>
    <m/>
    <m/>
    <m/>
    <n v="4.400000000000000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5"/>
    <x v="19"/>
    <x v="2"/>
    <x v="21"/>
    <d v="2025-08-19T16:16:44"/>
    <n v="6.8"/>
    <n v="2.4"/>
    <m/>
    <m/>
    <m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5"/>
    <x v="19"/>
    <x v="2"/>
    <x v="1"/>
    <d v="2025-08-19T16:16:44"/>
    <n v="211"/>
    <n v="64"/>
    <n v="147"/>
    <n v="1"/>
    <n v="3"/>
    <n v="17"/>
    <n v="26"/>
    <n v="25"/>
    <n v="65"/>
    <n v="23"/>
    <n v="29"/>
    <m/>
    <n v="5"/>
    <n v="14"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5"/>
    <x v="19"/>
    <x v="2"/>
    <x v="16"/>
    <d v="2025-08-19T16:16:44"/>
    <n v="2"/>
    <n v="2"/>
    <n v="0"/>
    <m/>
    <m/>
    <m/>
    <m/>
    <m/>
    <n v="1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5"/>
    <x v="19"/>
    <x v="2"/>
    <x v="23"/>
    <d v="2025-08-19T16:16:44"/>
    <n v="3"/>
    <n v="2"/>
    <n v="1"/>
    <n v="1"/>
    <m/>
    <m/>
    <n v="1"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5"/>
    <x v="19"/>
    <x v="2"/>
    <x v="10"/>
    <d v="2025-08-19T16:16:38"/>
    <n v="7.6"/>
    <m/>
    <m/>
    <m/>
    <n v="7.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5"/>
    <x v="19"/>
    <x v="2"/>
    <x v="21"/>
    <d v="2025-08-19T16:16:38"/>
    <n v="4.4000000000000004"/>
    <m/>
    <m/>
    <m/>
    <m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5"/>
    <x v="19"/>
    <x v="2"/>
    <x v="1"/>
    <d v="2025-08-19T16:16:38"/>
    <n v="198"/>
    <n v="58"/>
    <n v="140"/>
    <n v="2"/>
    <n v="3"/>
    <n v="14"/>
    <n v="34"/>
    <n v="23"/>
    <n v="48"/>
    <n v="25"/>
    <n v="27"/>
    <m/>
    <n v="2"/>
    <n v="16"/>
    <n v="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5"/>
    <x v="19"/>
    <x v="2"/>
    <x v="16"/>
    <d v="2025-08-19T16:16:38"/>
    <n v="3"/>
    <n v="2"/>
    <n v="1"/>
    <n v="1"/>
    <m/>
    <m/>
    <m/>
    <m/>
    <n v="1"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5"/>
    <x v="19"/>
    <x v="2"/>
    <x v="23"/>
    <d v="2025-08-19T16:16:38"/>
    <n v="3"/>
    <n v="1"/>
    <n v="2"/>
    <m/>
    <m/>
    <m/>
    <n v="2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7"/>
    <x v="20"/>
    <x v="2"/>
    <x v="0"/>
    <d v="2025-08-19T16:16:54"/>
    <n v="161"/>
    <m/>
    <m/>
    <m/>
    <m/>
    <m/>
    <m/>
    <m/>
    <n v="83"/>
    <m/>
    <n v="42"/>
    <n v="15"/>
    <n v="2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7"/>
    <x v="20"/>
    <x v="2"/>
    <x v="8"/>
    <d v="2025-08-19T16:16:54"/>
    <n v="137.6"/>
    <n v="14.4"/>
    <n v="28.8"/>
    <n v="94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7"/>
    <x v="20"/>
    <x v="2"/>
    <x v="13"/>
    <d v="2025-08-19T16:16:54"/>
    <n v="16"/>
    <m/>
    <m/>
    <m/>
    <n v="2"/>
    <m/>
    <n v="2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7"/>
    <x v="20"/>
    <x v="2"/>
    <x v="21"/>
    <d v="2025-08-19T16:16:57"/>
    <n v="26.8"/>
    <m/>
    <n v="14.4"/>
    <n v="3.6"/>
    <n v="8.8000000000000007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7"/>
    <x v="20"/>
    <x v="2"/>
    <x v="1"/>
    <d v="2025-08-19T16:16:57"/>
    <n v="609"/>
    <n v="245"/>
    <n v="364"/>
    <n v="10"/>
    <n v="14"/>
    <n v="35"/>
    <n v="83"/>
    <n v="71"/>
    <n v="148"/>
    <n v="109"/>
    <n v="80"/>
    <m/>
    <n v="20"/>
    <n v="17"/>
    <n v="2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7"/>
    <x v="20"/>
    <x v="2"/>
    <x v="16"/>
    <d v="2025-08-19T16:16:57"/>
    <n v="10"/>
    <n v="3"/>
    <n v="7"/>
    <m/>
    <m/>
    <m/>
    <n v="1"/>
    <m/>
    <n v="3"/>
    <n v="4"/>
    <m/>
    <n v="1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7"/>
    <x v="20"/>
    <x v="2"/>
    <x v="24"/>
    <d v="2025-08-19T16:16:57"/>
    <n v="3"/>
    <n v="3"/>
    <m/>
    <m/>
    <n v="1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7"/>
    <x v="20"/>
    <x v="2"/>
    <x v="23"/>
    <d v="2025-08-19T16:16:57"/>
    <n v="17"/>
    <n v="10"/>
    <n v="7"/>
    <n v="1"/>
    <n v="6"/>
    <n v="5"/>
    <n v="2"/>
    <n v="2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7"/>
    <x v="20"/>
    <x v="2"/>
    <x v="25"/>
    <d v="2025-08-19T16:16:57"/>
    <n v="14"/>
    <m/>
    <m/>
    <n v="2"/>
    <m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7"/>
    <x v="20"/>
    <x v="2"/>
    <x v="9"/>
    <d v="2025-08-19T16:16:57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7"/>
    <x v="20"/>
    <x v="2"/>
    <x v="2"/>
    <d v="2025-08-19T16:16:57"/>
    <n v="781"/>
    <n v="78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7"/>
    <x v="20"/>
    <x v="2"/>
    <x v="3"/>
    <d v="2025-08-19T16:16:57"/>
    <n v="111"/>
    <n v="1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7"/>
    <x v="20"/>
    <x v="2"/>
    <x v="4"/>
    <d v="2025-08-19T16:16:57"/>
    <n v="781"/>
    <n v="323"/>
    <n v="45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7"/>
    <x v="20"/>
    <x v="2"/>
    <x v="5"/>
    <d v="2025-08-19T16:16:57"/>
    <n v="111"/>
    <n v="28"/>
    <n v="8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7"/>
    <x v="20"/>
    <x v="2"/>
    <x v="26"/>
    <d v="2025-08-19T16:16:57"/>
    <n v="43"/>
    <n v="27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7"/>
    <x v="20"/>
    <x v="2"/>
    <x v="31"/>
    <d v="2025-08-19T16:16:57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7"/>
    <x v="20"/>
    <x v="2"/>
    <x v="18"/>
    <d v="2025-08-19T16:16:59"/>
    <n v="10"/>
    <n v="3"/>
    <n v="7"/>
    <m/>
    <m/>
    <n v="1"/>
    <m/>
    <n v="4"/>
    <n v="1"/>
    <n v="3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7"/>
    <x v="20"/>
    <x v="2"/>
    <x v="6"/>
    <d v="2025-08-19T16:16:59"/>
    <n v="274"/>
    <m/>
    <m/>
    <m/>
    <n v="138"/>
    <n v="13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7"/>
    <x v="20"/>
    <x v="2"/>
    <x v="7"/>
    <d v="2025-08-19T16:16:59"/>
    <n v="484"/>
    <m/>
    <m/>
    <m/>
    <m/>
    <m/>
    <n v="260"/>
    <n v="214"/>
    <n v="1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7"/>
    <x v="20"/>
    <x v="2"/>
    <x v="14"/>
    <d v="2025-08-19T16:16:54"/>
    <n v="16"/>
    <m/>
    <m/>
    <m/>
    <n v="2"/>
    <m/>
    <n v="2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7"/>
    <x v="20"/>
    <x v="2"/>
    <x v="19"/>
    <d v="2025-08-19T16:16:54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7"/>
    <x v="20"/>
    <x v="2"/>
    <x v="22"/>
    <d v="2025-08-19T16:16:54"/>
    <n v="10.4"/>
    <n v="2.4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8"/>
    <x v="25"/>
    <x v="8"/>
    <x v="6"/>
    <d v="2025-08-19T16:17:12"/>
    <n v="146"/>
    <m/>
    <m/>
    <m/>
    <n v="82"/>
    <n v="6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8"/>
    <x v="25"/>
    <x v="8"/>
    <x v="7"/>
    <d v="2025-08-19T16:17:12"/>
    <n v="226"/>
    <m/>
    <m/>
    <m/>
    <m/>
    <m/>
    <n v="128"/>
    <n v="96"/>
    <n v="1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4"/>
    <x v="37"/>
    <x v="10"/>
    <x v="5"/>
    <d v="2025-08-19T16:21:56"/>
    <n v="3"/>
    <m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5"/>
    <x v="38"/>
    <x v="2"/>
    <x v="6"/>
    <d v="2025-08-19T16:22:12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5"/>
    <x v="38"/>
    <x v="2"/>
    <x v="7"/>
    <d v="2025-08-19T16:22:12"/>
    <n v="26"/>
    <m/>
    <m/>
    <m/>
    <m/>
    <m/>
    <n v="20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5"/>
    <x v="38"/>
    <x v="2"/>
    <x v="0"/>
    <d v="2025-08-19T16:22:12"/>
    <n v="2"/>
    <m/>
    <m/>
    <m/>
    <m/>
    <m/>
    <m/>
    <m/>
    <n v="1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5"/>
    <x v="38"/>
    <x v="2"/>
    <x v="8"/>
    <d v="2025-08-19T16:22:12"/>
    <n v="8.8000000000000007"/>
    <m/>
    <m/>
    <n v="8.800000000000000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5"/>
    <x v="38"/>
    <x v="2"/>
    <x v="1"/>
    <d v="2025-08-19T16:22:12"/>
    <n v="20"/>
    <n v="9"/>
    <n v="11"/>
    <m/>
    <m/>
    <n v="3"/>
    <n v="1"/>
    <n v="1"/>
    <n v="10"/>
    <n v="3"/>
    <n v="1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5"/>
    <x v="38"/>
    <x v="2"/>
    <x v="2"/>
    <d v="2025-08-19T16:22:12"/>
    <n v="175"/>
    <n v="17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5"/>
    <x v="38"/>
    <x v="2"/>
    <x v="3"/>
    <d v="2025-08-19T16:22:12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5"/>
    <x v="38"/>
    <x v="2"/>
    <x v="4"/>
    <d v="2025-08-19T16:22:12"/>
    <n v="175"/>
    <n v="76"/>
    <n v="9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5"/>
    <x v="38"/>
    <x v="2"/>
    <x v="5"/>
    <d v="2025-08-19T16:22:12"/>
    <n v="4"/>
    <n v="3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6"/>
    <x v="39"/>
    <x v="2"/>
    <x v="6"/>
    <d v="2025-08-19T16:22:27"/>
    <n v="16"/>
    <m/>
    <m/>
    <m/>
    <n v="1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6"/>
    <x v="39"/>
    <x v="2"/>
    <x v="7"/>
    <d v="2025-08-19T16:22:27"/>
    <n v="28"/>
    <m/>
    <m/>
    <m/>
    <m/>
    <m/>
    <n v="12"/>
    <n v="1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6"/>
    <x v="39"/>
    <x v="2"/>
    <x v="0"/>
    <d v="2025-08-19T16:22:27"/>
    <n v="2"/>
    <m/>
    <m/>
    <m/>
    <m/>
    <m/>
    <m/>
    <m/>
    <n v="1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6"/>
    <x v="39"/>
    <x v="2"/>
    <x v="8"/>
    <d v="2025-08-19T16:22:27"/>
    <n v="3.3"/>
    <m/>
    <n v="3.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6"/>
    <x v="39"/>
    <x v="2"/>
    <x v="1"/>
    <d v="2025-08-19T16:22:27"/>
    <n v="25"/>
    <n v="9"/>
    <n v="16"/>
    <m/>
    <n v="1"/>
    <m/>
    <n v="6"/>
    <n v="2"/>
    <n v="6"/>
    <n v="8"/>
    <n v="1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6"/>
    <x v="39"/>
    <x v="2"/>
    <x v="2"/>
    <d v="2025-08-19T16:22:27"/>
    <n v="98"/>
    <n v="9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6"/>
    <x v="39"/>
    <x v="2"/>
    <x v="3"/>
    <d v="2025-08-19T16:22:27"/>
    <n v="36"/>
    <n v="3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8"/>
    <x v="25"/>
    <x v="8"/>
    <x v="0"/>
    <d v="2025-08-19T16:17:12"/>
    <n v="67"/>
    <m/>
    <m/>
    <m/>
    <m/>
    <m/>
    <m/>
    <m/>
    <n v="33"/>
    <m/>
    <n v="10"/>
    <n v="6"/>
    <n v="18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8"/>
    <x v="25"/>
    <x v="8"/>
    <x v="8"/>
    <d v="2025-08-19T16:17:12"/>
    <n v="53.6"/>
    <n v="6.4"/>
    <n v="4.8"/>
    <n v="4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8"/>
    <x v="25"/>
    <x v="8"/>
    <x v="13"/>
    <d v="2025-08-19T16:17:12"/>
    <n v="22"/>
    <m/>
    <m/>
    <m/>
    <m/>
    <m/>
    <n v="1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8"/>
    <x v="25"/>
    <x v="8"/>
    <x v="0"/>
    <d v="2025-08-19T16:17:17"/>
    <n v="54"/>
    <m/>
    <m/>
    <m/>
    <m/>
    <m/>
    <m/>
    <m/>
    <n v="27"/>
    <m/>
    <n v="10"/>
    <n v="2"/>
    <n v="1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8"/>
    <x v="25"/>
    <x v="8"/>
    <x v="13"/>
    <d v="2025-08-19T16:17:17"/>
    <n v="20"/>
    <m/>
    <m/>
    <m/>
    <m/>
    <m/>
    <n v="1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8"/>
    <x v="25"/>
    <x v="8"/>
    <x v="14"/>
    <d v="2025-08-19T16:17:17"/>
    <n v="20"/>
    <m/>
    <m/>
    <m/>
    <m/>
    <m/>
    <n v="1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8"/>
    <x v="25"/>
    <x v="8"/>
    <x v="19"/>
    <d v="2025-08-19T16:17:17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8"/>
    <x v="25"/>
    <x v="8"/>
    <x v="22"/>
    <d v="2025-08-19T16:17:17"/>
    <n v="43.2"/>
    <n v="7.2"/>
    <n v="8"/>
    <n v="2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8"/>
    <x v="25"/>
    <x v="8"/>
    <x v="21"/>
    <d v="2025-08-19T16:17:17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8"/>
    <x v="25"/>
    <x v="8"/>
    <x v="1"/>
    <d v="2025-08-19T16:17:17"/>
    <n v="254"/>
    <n v="110"/>
    <n v="144"/>
    <n v="2"/>
    <n v="2"/>
    <n v="14"/>
    <n v="40"/>
    <n v="40"/>
    <n v="53"/>
    <n v="51"/>
    <n v="29"/>
    <m/>
    <n v="5"/>
    <n v="2"/>
    <n v="1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8"/>
    <x v="25"/>
    <x v="8"/>
    <x v="16"/>
    <d v="2025-08-19T16:17:17"/>
    <n v="11"/>
    <n v="6"/>
    <n v="5"/>
    <m/>
    <m/>
    <m/>
    <m/>
    <m/>
    <n v="8"/>
    <n v="2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8"/>
    <x v="25"/>
    <x v="8"/>
    <x v="14"/>
    <d v="2025-08-19T16:17:12"/>
    <n v="22"/>
    <m/>
    <m/>
    <m/>
    <m/>
    <m/>
    <n v="1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8"/>
    <x v="25"/>
    <x v="8"/>
    <x v="20"/>
    <d v="2025-08-19T16:17:12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8"/>
    <x v="25"/>
    <x v="8"/>
    <x v="21"/>
    <d v="2025-08-19T16:17:12"/>
    <n v="4.4000000000000004"/>
    <m/>
    <n v="4.400000000000000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8"/>
    <x v="25"/>
    <x v="8"/>
    <x v="1"/>
    <d v="2025-08-19T16:17:12"/>
    <n v="276"/>
    <n v="114"/>
    <n v="162"/>
    <n v="3"/>
    <n v="4"/>
    <n v="18"/>
    <n v="41"/>
    <n v="32"/>
    <n v="64"/>
    <n v="50"/>
    <n v="34"/>
    <m/>
    <n v="5"/>
    <n v="6"/>
    <n v="19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8"/>
    <x v="5"/>
    <x v="4"/>
    <x v="15"/>
    <d v="2025-08-19T16:11:56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8"/>
    <x v="5"/>
    <x v="4"/>
    <x v="20"/>
    <d v="2025-08-19T16:11:56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8"/>
    <x v="5"/>
    <x v="4"/>
    <x v="10"/>
    <d v="2025-08-19T16:11:56"/>
    <n v="8.8000000000000007"/>
    <m/>
    <m/>
    <n v="4.4000000000000004"/>
    <n v="4.400000000000000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8"/>
    <x v="5"/>
    <x v="4"/>
    <x v="1"/>
    <d v="2025-08-19T16:11:56"/>
    <n v="464"/>
    <n v="198"/>
    <n v="266"/>
    <n v="11"/>
    <n v="10"/>
    <n v="40"/>
    <n v="54"/>
    <n v="73"/>
    <n v="132"/>
    <n v="95"/>
    <n v="35"/>
    <m/>
    <n v="2"/>
    <n v="8"/>
    <n v="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8"/>
    <x v="5"/>
    <x v="4"/>
    <x v="3"/>
    <d v="2025-08-19T16:11:59"/>
    <n v="12"/>
    <n v="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8"/>
    <x v="5"/>
    <x v="4"/>
    <x v="4"/>
    <d v="2025-08-19T16:11:59"/>
    <n v="506"/>
    <n v="242"/>
    <n v="26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8"/>
    <x v="5"/>
    <x v="4"/>
    <x v="5"/>
    <d v="2025-08-19T16:11:59"/>
    <n v="12"/>
    <n v="5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8"/>
    <x v="5"/>
    <x v="4"/>
    <x v="18"/>
    <d v="2025-08-19T16:12:01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8"/>
    <x v="5"/>
    <x v="4"/>
    <x v="6"/>
    <d v="2025-08-19T16:12:01"/>
    <n v="226"/>
    <m/>
    <m/>
    <m/>
    <n v="108"/>
    <n v="1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8"/>
    <x v="5"/>
    <x v="4"/>
    <x v="7"/>
    <d v="2025-08-19T16:12:01"/>
    <n v="422"/>
    <m/>
    <m/>
    <m/>
    <m/>
    <m/>
    <n v="260"/>
    <n v="16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8"/>
    <x v="5"/>
    <x v="4"/>
    <x v="0"/>
    <d v="2025-08-19T16:12:01"/>
    <n v="56"/>
    <m/>
    <m/>
    <m/>
    <m/>
    <m/>
    <m/>
    <m/>
    <n v="30"/>
    <m/>
    <n v="8"/>
    <n v="12"/>
    <n v="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273"/>
    <x v="132"/>
    <x v="5"/>
    <x v="14"/>
    <d v="2025-08-19T16:48:54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273"/>
    <x v="132"/>
    <x v="5"/>
    <x v="1"/>
    <d v="2025-08-19T16:48:59"/>
    <n v="62"/>
    <n v="25"/>
    <n v="37"/>
    <m/>
    <m/>
    <n v="3"/>
    <n v="6"/>
    <n v="7"/>
    <n v="17"/>
    <n v="16"/>
    <n v="8"/>
    <m/>
    <n v="1"/>
    <n v="0"/>
    <n v="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273"/>
    <x v="132"/>
    <x v="5"/>
    <x v="16"/>
    <d v="2025-08-19T16:48:59"/>
    <n v="5"/>
    <n v="2"/>
    <n v="3"/>
    <m/>
    <m/>
    <n v="1"/>
    <m/>
    <m/>
    <n v="2"/>
    <n v="2"/>
    <m/>
    <n v="0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273"/>
    <x v="132"/>
    <x v="5"/>
    <x v="23"/>
    <d v="2025-08-19T16:48:59"/>
    <n v="1"/>
    <m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273"/>
    <x v="132"/>
    <x v="5"/>
    <x v="2"/>
    <d v="2025-08-19T16:48:59"/>
    <n v="70"/>
    <n v="7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273"/>
    <x v="132"/>
    <x v="5"/>
    <x v="3"/>
    <d v="2025-08-19T16:48:59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273"/>
    <x v="132"/>
    <x v="5"/>
    <x v="4"/>
    <d v="2025-08-19T16:48:59"/>
    <n v="70"/>
    <n v="25"/>
    <n v="4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273"/>
    <x v="132"/>
    <x v="5"/>
    <x v="5"/>
    <d v="2025-08-19T16:48:59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9"/>
    <x v="133"/>
    <x v="5"/>
    <x v="6"/>
    <d v="2025-08-19T16:50:26"/>
    <n v="166"/>
    <m/>
    <m/>
    <m/>
    <n v="68"/>
    <n v="9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9"/>
    <x v="133"/>
    <x v="5"/>
    <x v="7"/>
    <d v="2025-08-19T16:50:26"/>
    <n v="316"/>
    <m/>
    <m/>
    <m/>
    <m/>
    <m/>
    <n v="180"/>
    <n v="13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9"/>
    <x v="133"/>
    <x v="5"/>
    <x v="0"/>
    <d v="2025-08-19T16:50:26"/>
    <n v="74"/>
    <m/>
    <m/>
    <m/>
    <m/>
    <m/>
    <m/>
    <m/>
    <n v="56"/>
    <m/>
    <n v="4"/>
    <n v="7"/>
    <n v="7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9"/>
    <x v="133"/>
    <x v="5"/>
    <x v="8"/>
    <d v="2025-08-19T16:50:26"/>
    <n v="120"/>
    <n v="12"/>
    <n v="32"/>
    <n v="7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9"/>
    <x v="133"/>
    <x v="5"/>
    <x v="16"/>
    <d v="2025-08-19T16:50:28"/>
    <n v="5"/>
    <n v="1"/>
    <n v="4"/>
    <n v="1"/>
    <n v="0"/>
    <n v="1"/>
    <n v="0"/>
    <n v="0"/>
    <n v="1"/>
    <n v="1"/>
    <m/>
    <n v="1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9"/>
    <x v="133"/>
    <x v="5"/>
    <x v="24"/>
    <d v="2025-08-19T16:50:28"/>
    <n v="2"/>
    <n v="1"/>
    <n v="1"/>
    <n v="1"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9"/>
    <x v="133"/>
    <x v="5"/>
    <x v="23"/>
    <d v="2025-08-19T16:50:28"/>
    <n v="4"/>
    <n v="3"/>
    <n v="1"/>
    <m/>
    <n v="1"/>
    <n v="3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9"/>
    <x v="133"/>
    <x v="5"/>
    <x v="2"/>
    <d v="2025-08-19T16:50:28"/>
    <n v="465"/>
    <n v="46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9"/>
    <x v="133"/>
    <x v="5"/>
    <x v="3"/>
    <d v="2025-08-19T16:50:28"/>
    <n v="51"/>
    <n v="5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9"/>
    <x v="133"/>
    <x v="5"/>
    <x v="4"/>
    <d v="2025-08-19T16:50:28"/>
    <n v="465"/>
    <n v="222"/>
    <n v="24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9"/>
    <x v="133"/>
    <x v="5"/>
    <x v="5"/>
    <d v="2025-08-19T16:50:28"/>
    <n v="51"/>
    <n v="26"/>
    <n v="2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9"/>
    <x v="133"/>
    <x v="5"/>
    <x v="6"/>
    <d v="2025-08-19T16:50:31"/>
    <n v="166"/>
    <m/>
    <m/>
    <m/>
    <n v="80"/>
    <n v="8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9"/>
    <x v="133"/>
    <x v="5"/>
    <x v="13"/>
    <d v="2025-08-19T16:50:26"/>
    <n v="6"/>
    <m/>
    <m/>
    <m/>
    <n v="2"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9"/>
    <x v="133"/>
    <x v="5"/>
    <x v="14"/>
    <d v="2025-08-19T16:50:26"/>
    <n v="7"/>
    <m/>
    <m/>
    <n v="2"/>
    <n v="2"/>
    <m/>
    <n v="1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9"/>
    <x v="133"/>
    <x v="5"/>
    <x v="19"/>
    <d v="2025-08-19T16:50:26"/>
    <n v="9"/>
    <m/>
    <m/>
    <m/>
    <m/>
    <m/>
    <m/>
    <m/>
    <m/>
    <n v="9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9"/>
    <x v="133"/>
    <x v="5"/>
    <x v="15"/>
    <d v="2025-08-19T16:50:26"/>
    <n v="11.2"/>
    <n v="4.8"/>
    <m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9"/>
    <x v="133"/>
    <x v="5"/>
    <x v="20"/>
    <d v="2025-08-19T16:50:26"/>
    <n v="8.8000000000000007"/>
    <n v="4"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9"/>
    <x v="133"/>
    <x v="5"/>
    <x v="10"/>
    <d v="2025-08-19T16:50:26"/>
    <n v="6"/>
    <m/>
    <m/>
    <n v="3.6"/>
    <n v="2.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9"/>
    <x v="133"/>
    <x v="5"/>
    <x v="21"/>
    <d v="2025-08-19T16:50:26"/>
    <n v="2.8"/>
    <m/>
    <m/>
    <m/>
    <n v="2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538"/>
    <x v="135"/>
    <x v="14"/>
    <x v="6"/>
    <d v="2025-08-19T16:50:46"/>
    <n v="44"/>
    <m/>
    <m/>
    <m/>
    <n v="16"/>
    <n v="2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38"/>
    <x v="135"/>
    <x v="14"/>
    <x v="4"/>
    <d v="2025-08-19T16:50:48"/>
    <n v="163"/>
    <n v="71"/>
    <n v="9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38"/>
    <x v="135"/>
    <x v="14"/>
    <x v="5"/>
    <d v="2025-08-19T16:50:48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38"/>
    <x v="135"/>
    <x v="14"/>
    <x v="33"/>
    <d v="2025-08-19T16:50:48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38"/>
    <x v="135"/>
    <x v="14"/>
    <x v="6"/>
    <d v="2025-08-19T16:50:51"/>
    <n v="40"/>
    <m/>
    <m/>
    <m/>
    <n v="16"/>
    <n v="2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38"/>
    <x v="135"/>
    <x v="14"/>
    <x v="7"/>
    <d v="2025-08-19T16:50:51"/>
    <n v="109"/>
    <m/>
    <m/>
    <m/>
    <m/>
    <m/>
    <n v="60"/>
    <n v="48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38"/>
    <x v="135"/>
    <x v="14"/>
    <x v="0"/>
    <d v="2025-08-19T16:50:51"/>
    <n v="33"/>
    <m/>
    <m/>
    <m/>
    <m/>
    <m/>
    <m/>
    <m/>
    <n v="15"/>
    <m/>
    <n v="8"/>
    <n v="2"/>
    <n v="8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38"/>
    <x v="135"/>
    <x v="14"/>
    <x v="8"/>
    <d v="2025-08-19T16:50:51"/>
    <n v="31.2"/>
    <n v="3.2"/>
    <n v="4.8"/>
    <n v="2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38"/>
    <x v="135"/>
    <x v="14"/>
    <x v="13"/>
    <d v="2025-08-19T16:50:51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38"/>
    <x v="135"/>
    <x v="14"/>
    <x v="15"/>
    <d v="2025-08-19T16:50:51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38"/>
    <x v="135"/>
    <x v="14"/>
    <x v="10"/>
    <d v="2025-08-19T16:50:51"/>
    <n v="8.4"/>
    <m/>
    <m/>
    <n v="4"/>
    <m/>
    <m/>
    <n v="4.400000000000000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38"/>
    <x v="135"/>
    <x v="14"/>
    <x v="1"/>
    <d v="2025-08-19T16:50:51"/>
    <n v="104"/>
    <n v="35"/>
    <n v="69"/>
    <m/>
    <m/>
    <m/>
    <n v="8"/>
    <n v="12"/>
    <n v="30"/>
    <n v="24"/>
    <n v="16"/>
    <m/>
    <n v="4"/>
    <n v="2"/>
    <n v="8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38"/>
    <x v="135"/>
    <x v="14"/>
    <x v="16"/>
    <d v="2025-08-19T16:50:51"/>
    <n v="4"/>
    <n v="2"/>
    <n v="2"/>
    <m/>
    <m/>
    <n v="1"/>
    <m/>
    <m/>
    <n v="1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38"/>
    <x v="135"/>
    <x v="14"/>
    <x v="23"/>
    <d v="2025-08-19T16:50:51"/>
    <n v="2"/>
    <n v="2"/>
    <m/>
    <m/>
    <m/>
    <n v="1"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38"/>
    <x v="135"/>
    <x v="14"/>
    <x v="2"/>
    <d v="2025-08-19T16:50:51"/>
    <n v="156"/>
    <n v="15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5"/>
    <x v="9"/>
    <x v="5"/>
    <x v="25"/>
    <d v="2025-09-15T17:26:56"/>
    <n v="14"/>
    <n v="2"/>
    <n v="4"/>
    <n v="4"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5"/>
    <x v="9"/>
    <x v="5"/>
    <x v="9"/>
    <d v="2025-09-15T17:26:56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5"/>
    <x v="9"/>
    <x v="5"/>
    <x v="2"/>
    <d v="2025-09-15T17:26:56"/>
    <n v="1011"/>
    <n v="10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5"/>
    <x v="9"/>
    <x v="5"/>
    <x v="3"/>
    <d v="2025-09-15T17:26:56"/>
    <n v="79"/>
    <n v="7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5"/>
    <x v="9"/>
    <x v="5"/>
    <x v="4"/>
    <d v="2025-09-15T17:26:56"/>
    <n v="1011"/>
    <n v="393"/>
    <n v="6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5"/>
    <x v="9"/>
    <x v="5"/>
    <x v="5"/>
    <d v="2025-09-15T17:26:56"/>
    <n v="79"/>
    <n v="20"/>
    <n v="5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5"/>
    <x v="9"/>
    <x v="5"/>
    <x v="26"/>
    <d v="2025-09-15T17:26:56"/>
    <n v="20"/>
    <n v="9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6"/>
    <x v="10"/>
    <x v="7"/>
    <x v="6"/>
    <d v="2025-09-15T17:26:59"/>
    <n v="16"/>
    <m/>
    <m/>
    <m/>
    <n v="4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6"/>
    <x v="10"/>
    <x v="7"/>
    <x v="7"/>
    <d v="2025-09-15T17:26:59"/>
    <n v="42"/>
    <m/>
    <m/>
    <m/>
    <m/>
    <m/>
    <n v="24"/>
    <n v="18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6"/>
    <x v="10"/>
    <x v="7"/>
    <x v="0"/>
    <d v="2025-09-15T17:26:59"/>
    <n v="18"/>
    <m/>
    <m/>
    <m/>
    <m/>
    <m/>
    <m/>
    <m/>
    <n v="10"/>
    <m/>
    <n v="8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6"/>
    <x v="10"/>
    <x v="7"/>
    <x v="8"/>
    <d v="2025-09-15T17:26:59"/>
    <n v="12"/>
    <n v="1.6"/>
    <n v="4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6"/>
    <x v="10"/>
    <x v="7"/>
    <x v="15"/>
    <d v="2025-09-15T17:26:59"/>
    <n v="3.2"/>
    <n v="0.8"/>
    <n v="0"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6"/>
    <x v="10"/>
    <x v="7"/>
    <x v="10"/>
    <d v="2025-09-15T17:26:59"/>
    <n v="8.8000000000000007"/>
    <n v="0"/>
    <n v="4.8"/>
    <n v="0"/>
    <n v="0"/>
    <n v="4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6"/>
    <x v="10"/>
    <x v="7"/>
    <x v="1"/>
    <d v="2025-09-15T17:26:59"/>
    <n v="47"/>
    <n v="17"/>
    <n v="30"/>
    <n v="1"/>
    <n v="1"/>
    <n v="2"/>
    <n v="2"/>
    <n v="6"/>
    <n v="12"/>
    <n v="9"/>
    <n v="10"/>
    <m/>
    <n v="4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6"/>
    <x v="10"/>
    <x v="7"/>
    <x v="16"/>
    <d v="2025-09-15T17:26:59"/>
    <n v="2"/>
    <n v="0"/>
    <n v="2"/>
    <n v="1"/>
    <n v="0"/>
    <n v="1"/>
    <n v="0"/>
    <n v="0"/>
    <n v="0"/>
    <n v="0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6"/>
    <x v="10"/>
    <x v="7"/>
    <x v="23"/>
    <d v="2025-09-15T17:26:59"/>
    <n v="2"/>
    <n v="1"/>
    <n v="1"/>
    <n v="0"/>
    <n v="1"/>
    <n v="0"/>
    <n v="0"/>
    <n v="1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6"/>
    <x v="10"/>
    <x v="7"/>
    <x v="2"/>
    <d v="2025-09-15T17:26:59"/>
    <n v="80"/>
    <n v="8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02"/>
    <x v="129"/>
    <x v="6"/>
    <x v="3"/>
    <d v="2025-08-19T16:47:58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02"/>
    <x v="129"/>
    <x v="6"/>
    <x v="4"/>
    <d v="2025-08-19T16:47:58"/>
    <n v="63"/>
    <n v="20"/>
    <n v="4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02"/>
    <x v="129"/>
    <x v="6"/>
    <x v="5"/>
    <d v="2025-08-19T16:47:58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02"/>
    <x v="129"/>
    <x v="6"/>
    <x v="6"/>
    <d v="2025-08-19T16:48:01"/>
    <n v="30"/>
    <m/>
    <m/>
    <m/>
    <n v="20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22"/>
    <x v="74"/>
    <x v="2"/>
    <x v="20"/>
    <d v="2025-08-19T16:48:14"/>
    <n v="4.4000000000000004"/>
    <n v="0"/>
    <n v="0"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22"/>
    <x v="74"/>
    <x v="2"/>
    <x v="10"/>
    <d v="2025-08-19T16:48:14"/>
    <n v="13.2"/>
    <n v="0"/>
    <n v="0"/>
    <n v="8.8000000000000007"/>
    <n v="4.4000000000000004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22"/>
    <x v="74"/>
    <x v="2"/>
    <x v="1"/>
    <d v="2025-08-19T16:48:14"/>
    <n v="130"/>
    <n v="56"/>
    <n v="74"/>
    <n v="2"/>
    <n v="3"/>
    <n v="8"/>
    <n v="18"/>
    <n v="19"/>
    <n v="35"/>
    <n v="32"/>
    <n v="7"/>
    <m/>
    <n v="2"/>
    <n v="1"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22"/>
    <x v="74"/>
    <x v="2"/>
    <x v="16"/>
    <d v="2025-08-19T16:48:14"/>
    <n v="4"/>
    <n v="2"/>
    <n v="2"/>
    <m/>
    <m/>
    <m/>
    <m/>
    <m/>
    <n v="1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22"/>
    <x v="74"/>
    <x v="2"/>
    <x v="24"/>
    <d v="2025-08-19T16:48:14"/>
    <n v="1"/>
    <n v="0"/>
    <n v="1"/>
    <n v="0"/>
    <n v="0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22"/>
    <x v="74"/>
    <x v="2"/>
    <x v="23"/>
    <d v="2025-08-19T16:48:14"/>
    <n v="3"/>
    <n v="1"/>
    <n v="2"/>
    <n v="0"/>
    <n v="0"/>
    <n v="2"/>
    <n v="1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22"/>
    <x v="74"/>
    <x v="2"/>
    <x v="2"/>
    <d v="2025-08-19T16:48:14"/>
    <n v="164"/>
    <n v="16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22"/>
    <x v="74"/>
    <x v="2"/>
    <x v="3"/>
    <d v="2025-08-19T16:48:14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22"/>
    <x v="74"/>
    <x v="2"/>
    <x v="4"/>
    <d v="2025-08-19T16:48:14"/>
    <n v="164"/>
    <n v="65"/>
    <n v="9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22"/>
    <x v="74"/>
    <x v="2"/>
    <x v="5"/>
    <d v="2025-08-19T16:48:14"/>
    <n v="8"/>
    <n v="3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22"/>
    <x v="74"/>
    <x v="2"/>
    <x v="6"/>
    <d v="2025-08-19T16:48:17"/>
    <n v="66"/>
    <m/>
    <m/>
    <m/>
    <n v="32"/>
    <n v="3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22"/>
    <x v="74"/>
    <x v="2"/>
    <x v="7"/>
    <d v="2025-08-19T16:48:17"/>
    <n v="150"/>
    <m/>
    <m/>
    <m/>
    <m/>
    <m/>
    <n v="78"/>
    <n v="70"/>
    <n v="2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22"/>
    <x v="74"/>
    <x v="2"/>
    <x v="0"/>
    <d v="2025-08-19T16:48:17"/>
    <n v="23"/>
    <m/>
    <m/>
    <m/>
    <m/>
    <m/>
    <m/>
    <m/>
    <n v="12"/>
    <m/>
    <n v="6"/>
    <n v="3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273"/>
    <x v="132"/>
    <x v="5"/>
    <x v="26"/>
    <d v="2025-08-19T16:48:59"/>
    <n v="11"/>
    <n v="6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273"/>
    <x v="132"/>
    <x v="5"/>
    <x v="10"/>
    <d v="2025-08-19T16:48:54"/>
    <n v="3.2"/>
    <m/>
    <m/>
    <m/>
    <n v="3.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6"/>
    <x v="78"/>
    <x v="0"/>
    <x v="11"/>
    <d v="2025-08-19T16:49:12"/>
    <n v="34"/>
    <m/>
    <n v="12.8"/>
    <n v="7.6"/>
    <n v="12.8"/>
    <n v="0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6"/>
    <x v="78"/>
    <x v="0"/>
    <x v="17"/>
    <d v="2025-08-19T16:49:12"/>
    <n v="3.6"/>
    <m/>
    <m/>
    <n v="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6"/>
    <x v="78"/>
    <x v="0"/>
    <x v="18"/>
    <d v="2025-08-19T16:49:12"/>
    <n v="9"/>
    <n v="8"/>
    <n v="1"/>
    <m/>
    <m/>
    <m/>
    <m/>
    <n v="1"/>
    <n v="4"/>
    <n v="4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6"/>
    <x v="78"/>
    <x v="0"/>
    <x v="12"/>
    <d v="2025-08-19T16:49:12"/>
    <n v="10"/>
    <n v="7"/>
    <n v="3"/>
    <m/>
    <n v="3"/>
    <n v="3"/>
    <n v="3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6"/>
    <x v="78"/>
    <x v="0"/>
    <x v="6"/>
    <d v="2025-08-19T16:49:12"/>
    <n v="196"/>
    <m/>
    <m/>
    <m/>
    <n v="100"/>
    <n v="9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6"/>
    <x v="78"/>
    <x v="0"/>
    <x v="7"/>
    <d v="2025-08-19T16:49:12"/>
    <n v="301"/>
    <m/>
    <m/>
    <m/>
    <m/>
    <m/>
    <n v="156"/>
    <n v="137"/>
    <n v="2"/>
    <m/>
    <n v="4"/>
    <n v="1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6"/>
    <x v="78"/>
    <x v="0"/>
    <x v="0"/>
    <d v="2025-08-19T16:49:12"/>
    <n v="61"/>
    <m/>
    <m/>
    <m/>
    <m/>
    <m/>
    <m/>
    <m/>
    <n v="31"/>
    <m/>
    <n v="14"/>
    <n v="5"/>
    <n v="1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366"/>
    <x v="78"/>
    <x v="0"/>
    <x v="20"/>
    <d v="2025-08-19T16:49:15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366"/>
    <x v="78"/>
    <x v="0"/>
    <x v="1"/>
    <d v="2025-08-19T16:49:15"/>
    <n v="390"/>
    <n v="166"/>
    <n v="224"/>
    <n v="2"/>
    <n v="9"/>
    <n v="28"/>
    <n v="46"/>
    <n v="62"/>
    <n v="98"/>
    <n v="83"/>
    <n v="45"/>
    <m/>
    <n v="6"/>
    <n v="3"/>
    <n v="8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366"/>
    <x v="78"/>
    <x v="0"/>
    <x v="16"/>
    <d v="2025-08-19T16:49:15"/>
    <n v="21"/>
    <n v="11"/>
    <n v="10"/>
    <m/>
    <n v="3"/>
    <n v="2"/>
    <n v="2"/>
    <n v="1"/>
    <n v="11"/>
    <n v="1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366"/>
    <x v="78"/>
    <x v="0"/>
    <x v="24"/>
    <d v="2025-08-19T16:49:15"/>
    <n v="1"/>
    <n v="0"/>
    <n v="1"/>
    <n v="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366"/>
    <x v="78"/>
    <x v="0"/>
    <x v="25"/>
    <d v="2025-08-19T16:49:15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366"/>
    <x v="78"/>
    <x v="0"/>
    <x v="9"/>
    <d v="2025-08-19T16:49:15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4"/>
    <x v="52"/>
    <x v="12"/>
    <x v="1"/>
    <d v="2025-08-19T16:25:44"/>
    <n v="9"/>
    <n v="4"/>
    <n v="5"/>
    <n v="1"/>
    <m/>
    <n v="1"/>
    <n v="1"/>
    <n v="1"/>
    <n v="2"/>
    <n v="2"/>
    <n v="0"/>
    <m/>
    <m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4"/>
    <x v="52"/>
    <x v="12"/>
    <x v="24"/>
    <d v="2025-08-19T16:25:44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5"/>
    <x v="53"/>
    <x v="8"/>
    <x v="6"/>
    <d v="2025-08-19T16:25:59"/>
    <n v="16"/>
    <m/>
    <m/>
    <m/>
    <n v="10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5"/>
    <x v="53"/>
    <x v="8"/>
    <x v="10"/>
    <d v="2025-08-19T16:26:02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0"/>
    <x v="7"/>
    <x v="6"/>
    <x v="34"/>
    <d v="2025-08-19T16:12:12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0"/>
    <x v="7"/>
    <x v="6"/>
    <x v="4"/>
    <d v="2025-08-19T16:12:12"/>
    <n v="1018"/>
    <n v="410"/>
    <n v="60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0"/>
    <x v="7"/>
    <x v="6"/>
    <x v="5"/>
    <d v="2025-08-19T16:12:12"/>
    <n v="30"/>
    <n v="16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0"/>
    <x v="7"/>
    <x v="6"/>
    <x v="35"/>
    <d v="2025-08-19T16:12:12"/>
    <n v="11"/>
    <n v="5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0"/>
    <x v="7"/>
    <x v="6"/>
    <x v="11"/>
    <d v="2025-08-19T16:12:14"/>
    <n v="88.4"/>
    <n v="4.4000000000000004"/>
    <m/>
    <n v="47.6"/>
    <n v="16"/>
    <n v="20.399999999999999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0"/>
    <x v="7"/>
    <x v="6"/>
    <x v="17"/>
    <d v="2025-08-19T16:12:14"/>
    <n v="45.2"/>
    <m/>
    <n v="7.2"/>
    <n v="14.8"/>
    <n v="3.2"/>
    <n v="15.6"/>
    <n v="4.400000000000000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0"/>
    <x v="7"/>
    <x v="6"/>
    <x v="18"/>
    <d v="2025-08-19T16:12:14"/>
    <n v="46"/>
    <n v="29"/>
    <n v="17"/>
    <m/>
    <m/>
    <n v="2"/>
    <n v="3"/>
    <n v="10"/>
    <n v="20"/>
    <n v="9"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0"/>
    <x v="7"/>
    <x v="6"/>
    <x v="12"/>
    <d v="2025-08-19T16:12:14"/>
    <n v="34"/>
    <n v="19"/>
    <n v="15"/>
    <n v="1"/>
    <n v="2"/>
    <n v="16"/>
    <n v="5"/>
    <n v="9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0"/>
    <x v="7"/>
    <x v="6"/>
    <x v="6"/>
    <d v="2025-08-19T16:12:14"/>
    <n v="260"/>
    <m/>
    <m/>
    <m/>
    <n v="122"/>
    <n v="13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0"/>
    <x v="7"/>
    <x v="6"/>
    <x v="24"/>
    <d v="2025-08-19T16:12:14"/>
    <n v="5"/>
    <n v="1"/>
    <n v="4"/>
    <n v="2"/>
    <n v="3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0"/>
    <x v="7"/>
    <x v="6"/>
    <x v="23"/>
    <d v="2025-08-19T16:12:14"/>
    <n v="5"/>
    <n v="1"/>
    <n v="4"/>
    <m/>
    <m/>
    <m/>
    <n v="2"/>
    <n v="2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0"/>
    <x v="7"/>
    <x v="6"/>
    <x v="25"/>
    <d v="2025-08-19T16:12:14"/>
    <n v="30"/>
    <m/>
    <m/>
    <n v="4"/>
    <n v="6"/>
    <n v="2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0"/>
    <x v="7"/>
    <x v="6"/>
    <x v="9"/>
    <d v="2025-08-19T16:12:14"/>
    <n v="58"/>
    <m/>
    <m/>
    <m/>
    <m/>
    <m/>
    <n v="40"/>
    <n v="1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4"/>
    <x v="8"/>
    <x v="5"/>
    <x v="14"/>
    <d v="2025-08-19T16:13:30"/>
    <n v="22"/>
    <m/>
    <n v="0"/>
    <n v="4"/>
    <n v="2"/>
    <n v="4"/>
    <n v="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4"/>
    <x v="8"/>
    <x v="5"/>
    <x v="19"/>
    <d v="2025-08-19T16:13:30"/>
    <n v="3"/>
    <m/>
    <m/>
    <m/>
    <m/>
    <m/>
    <m/>
    <m/>
    <m/>
    <n v="3"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7"/>
    <x v="87"/>
    <x v="14"/>
    <x v="4"/>
    <d v="2025-09-15T17:30:11"/>
    <n v="37"/>
    <n v="17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7"/>
    <x v="87"/>
    <x v="14"/>
    <x v="5"/>
    <d v="2025-09-15T17:30:11"/>
    <n v="8"/>
    <n v="3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7"/>
    <x v="87"/>
    <x v="14"/>
    <x v="33"/>
    <d v="2025-09-15T17:30:11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8"/>
    <x v="88"/>
    <x v="14"/>
    <x v="6"/>
    <d v="2025-09-15T17:30:13"/>
    <n v="10"/>
    <m/>
    <m/>
    <m/>
    <n v="6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8"/>
    <x v="88"/>
    <x v="14"/>
    <x v="7"/>
    <d v="2025-09-15T17:30:13"/>
    <n v="22"/>
    <m/>
    <m/>
    <m/>
    <m/>
    <m/>
    <n v="12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8"/>
    <x v="88"/>
    <x v="14"/>
    <x v="0"/>
    <d v="2025-09-15T17:30:13"/>
    <n v="2"/>
    <m/>
    <m/>
    <m/>
    <m/>
    <m/>
    <m/>
    <m/>
    <n v="1"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8"/>
    <x v="88"/>
    <x v="14"/>
    <x v="8"/>
    <d v="2025-09-15T17:30:13"/>
    <n v="3.2"/>
    <m/>
    <n v="3.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8"/>
    <x v="88"/>
    <x v="14"/>
    <x v="13"/>
    <d v="2025-09-15T17:30:13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8"/>
    <x v="88"/>
    <x v="14"/>
    <x v="14"/>
    <d v="2025-09-15T17:30:13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8"/>
    <x v="88"/>
    <x v="14"/>
    <x v="1"/>
    <d v="2025-09-15T17:30:13"/>
    <n v="19"/>
    <n v="10"/>
    <n v="9"/>
    <m/>
    <n v="1"/>
    <m/>
    <n v="3"/>
    <n v="2"/>
    <n v="6"/>
    <n v="5"/>
    <n v="1"/>
    <m/>
    <m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8"/>
    <x v="88"/>
    <x v="14"/>
    <x v="16"/>
    <d v="2025-09-15T17:30:13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8"/>
    <x v="88"/>
    <x v="14"/>
    <x v="2"/>
    <d v="2025-09-15T17:30:13"/>
    <n v="56"/>
    <n v="5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8"/>
    <x v="88"/>
    <x v="14"/>
    <x v="3"/>
    <d v="2025-09-15T17:30:13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8"/>
    <x v="88"/>
    <x v="14"/>
    <x v="4"/>
    <d v="2025-09-15T17:30:13"/>
    <n v="56"/>
    <n v="27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8"/>
    <x v="88"/>
    <x v="14"/>
    <x v="5"/>
    <d v="2025-09-15T17:30:13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9"/>
    <x v="89"/>
    <x v="14"/>
    <x v="6"/>
    <d v="2025-09-15T17:30:16"/>
    <n v="16"/>
    <m/>
    <m/>
    <m/>
    <n v="1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9"/>
    <x v="89"/>
    <x v="14"/>
    <x v="7"/>
    <d v="2025-09-15T17:30:16"/>
    <n v="26"/>
    <m/>
    <m/>
    <m/>
    <m/>
    <m/>
    <n v="16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4"/>
    <x v="8"/>
    <x v="5"/>
    <x v="15"/>
    <d v="2025-08-19T16:13:30"/>
    <n v="8"/>
    <n v="2.4"/>
    <n v="0"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4"/>
    <x v="8"/>
    <x v="5"/>
    <x v="22"/>
    <d v="2025-08-19T16:13:30"/>
    <n v="4.8"/>
    <n v="0"/>
    <n v="4.8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4"/>
    <x v="8"/>
    <x v="5"/>
    <x v="41"/>
    <d v="2025-08-19T16:13:30"/>
    <n v="1"/>
    <m/>
    <n v="1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4"/>
    <x v="8"/>
    <x v="5"/>
    <x v="21"/>
    <d v="2025-08-19T16:13:30"/>
    <n v="14.8"/>
    <n v="0"/>
    <n v="3.6"/>
    <n v="4.8"/>
    <n v="6.4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4"/>
    <x v="8"/>
    <x v="5"/>
    <x v="1"/>
    <d v="2025-08-19T16:13:30"/>
    <n v="617"/>
    <n v="241"/>
    <n v="376"/>
    <n v="8"/>
    <n v="16"/>
    <n v="51"/>
    <n v="77"/>
    <n v="78"/>
    <n v="149"/>
    <n v="115"/>
    <n v="80"/>
    <m/>
    <n v="10"/>
    <n v="12"/>
    <n v="2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4"/>
    <x v="8"/>
    <x v="5"/>
    <x v="16"/>
    <d v="2025-08-19T16:13:30"/>
    <n v="13"/>
    <n v="8"/>
    <n v="5"/>
    <n v="1"/>
    <n v="0"/>
    <n v="2"/>
    <n v="1"/>
    <n v="2"/>
    <n v="4"/>
    <n v="2"/>
    <m/>
    <n v="1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4"/>
    <x v="8"/>
    <x v="5"/>
    <x v="23"/>
    <d v="2025-08-19T16:13:30"/>
    <n v="5"/>
    <n v="2"/>
    <n v="3"/>
    <n v="0"/>
    <n v="1"/>
    <n v="2"/>
    <n v="2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4"/>
    <x v="8"/>
    <x v="5"/>
    <x v="25"/>
    <d v="2025-08-19T16:13:30"/>
    <n v="4"/>
    <n v="0"/>
    <n v="0"/>
    <n v="2"/>
    <n v="2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4"/>
    <x v="8"/>
    <x v="5"/>
    <x v="9"/>
    <d v="2025-08-19T16:13:30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4"/>
    <x v="8"/>
    <x v="5"/>
    <x v="2"/>
    <d v="2025-08-19T16:13:30"/>
    <n v="625"/>
    <n v="62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4"/>
    <x v="8"/>
    <x v="5"/>
    <x v="3"/>
    <d v="2025-08-19T16:13:30"/>
    <n v="68"/>
    <n v="6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4"/>
    <x v="8"/>
    <x v="5"/>
    <x v="4"/>
    <d v="2025-08-19T16:13:30"/>
    <n v="625"/>
    <n v="228"/>
    <n v="39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4"/>
    <x v="8"/>
    <x v="5"/>
    <x v="5"/>
    <d v="2025-08-19T16:13:30"/>
    <n v="68"/>
    <n v="20"/>
    <n v="4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4"/>
    <x v="8"/>
    <x v="5"/>
    <x v="26"/>
    <d v="2025-08-19T16:13:30"/>
    <n v="47"/>
    <n v="21"/>
    <n v="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4"/>
    <x v="8"/>
    <x v="5"/>
    <x v="31"/>
    <d v="2025-08-19T16:13:30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4"/>
    <x v="8"/>
    <x v="5"/>
    <x v="11"/>
    <d v="2025-08-19T16:13:33"/>
    <n v="4.8"/>
    <n v="0"/>
    <n v="0"/>
    <n v="0"/>
    <n v="4.8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4"/>
    <x v="8"/>
    <x v="5"/>
    <x v="18"/>
    <d v="2025-08-19T16:13:33"/>
    <n v="2"/>
    <n v="1"/>
    <n v="1"/>
    <n v="0"/>
    <n v="0"/>
    <n v="0"/>
    <n v="0"/>
    <n v="0"/>
    <n v="0"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4"/>
    <x v="8"/>
    <x v="5"/>
    <x v="12"/>
    <d v="2025-08-19T16:13:33"/>
    <n v="1"/>
    <n v="1"/>
    <n v="0"/>
    <n v="0"/>
    <n v="0"/>
    <n v="0"/>
    <n v="1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4"/>
    <x v="8"/>
    <x v="5"/>
    <x v="6"/>
    <d v="2025-08-19T16:13:33"/>
    <n v="332"/>
    <m/>
    <m/>
    <m/>
    <n v="174"/>
    <n v="15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5"/>
    <x v="9"/>
    <x v="5"/>
    <x v="21"/>
    <d v="2025-08-19T16:13:49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5"/>
    <x v="9"/>
    <x v="5"/>
    <x v="1"/>
    <d v="2025-08-19T16:13:49"/>
    <n v="650"/>
    <n v="308"/>
    <n v="342"/>
    <n v="4"/>
    <n v="15"/>
    <n v="50"/>
    <n v="85"/>
    <n v="86"/>
    <n v="160"/>
    <n v="128"/>
    <n v="85"/>
    <m/>
    <n v="21"/>
    <n v="1"/>
    <n v="1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5"/>
    <x v="9"/>
    <x v="5"/>
    <x v="16"/>
    <d v="2025-08-19T16:13:49"/>
    <n v="13"/>
    <n v="7"/>
    <n v="6"/>
    <m/>
    <m/>
    <n v="2"/>
    <m/>
    <m/>
    <n v="6"/>
    <n v="2"/>
    <m/>
    <n v="3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5"/>
    <x v="9"/>
    <x v="5"/>
    <x v="24"/>
    <d v="2025-08-19T16:13:49"/>
    <n v="5"/>
    <n v="2"/>
    <n v="3"/>
    <n v="5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5"/>
    <x v="9"/>
    <x v="5"/>
    <x v="23"/>
    <d v="2025-08-19T16:13:49"/>
    <n v="3"/>
    <n v="2"/>
    <n v="1"/>
    <m/>
    <m/>
    <n v="1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5"/>
    <x v="9"/>
    <x v="5"/>
    <x v="25"/>
    <d v="2025-08-19T16:13:49"/>
    <n v="8"/>
    <m/>
    <m/>
    <n v="2"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5"/>
    <x v="9"/>
    <x v="5"/>
    <x v="9"/>
    <d v="2025-08-19T16:13:49"/>
    <n v="4"/>
    <m/>
    <m/>
    <m/>
    <m/>
    <m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5"/>
    <x v="9"/>
    <x v="5"/>
    <x v="2"/>
    <d v="2025-08-19T16:13:49"/>
    <n v="1051"/>
    <n v="105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5"/>
    <x v="9"/>
    <x v="5"/>
    <x v="3"/>
    <d v="2025-08-19T16:13:49"/>
    <n v="87"/>
    <n v="8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5"/>
    <x v="9"/>
    <x v="5"/>
    <x v="4"/>
    <d v="2025-08-19T16:13:49"/>
    <n v="1051"/>
    <n v="402"/>
    <n v="64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5"/>
    <x v="9"/>
    <x v="5"/>
    <x v="5"/>
    <d v="2025-08-19T16:13:49"/>
    <n v="87"/>
    <n v="19"/>
    <n v="6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5"/>
    <x v="9"/>
    <x v="5"/>
    <x v="26"/>
    <d v="2025-08-19T16:13:49"/>
    <n v="23"/>
    <n v="10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5"/>
    <x v="9"/>
    <x v="5"/>
    <x v="11"/>
    <d v="2025-08-19T16:13:51"/>
    <n v="33.6"/>
    <m/>
    <n v="14.4"/>
    <n v="16.8"/>
    <n v="2.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5"/>
    <x v="9"/>
    <x v="5"/>
    <x v="17"/>
    <d v="2025-08-19T16:13:51"/>
    <n v="16"/>
    <m/>
    <m/>
    <n v="11.2"/>
    <n v="4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5"/>
    <x v="9"/>
    <x v="5"/>
    <x v="18"/>
    <d v="2025-08-19T16:13:51"/>
    <n v="7"/>
    <n v="5"/>
    <n v="2"/>
    <m/>
    <n v="1"/>
    <m/>
    <m/>
    <n v="3"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5"/>
    <x v="9"/>
    <x v="5"/>
    <x v="12"/>
    <d v="2025-08-19T16:13:51"/>
    <n v="13"/>
    <n v="10"/>
    <n v="3"/>
    <m/>
    <n v="4"/>
    <n v="7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5"/>
    <x v="9"/>
    <x v="5"/>
    <x v="0"/>
    <d v="2025-08-19T16:13:51"/>
    <n v="128"/>
    <m/>
    <m/>
    <m/>
    <m/>
    <m/>
    <m/>
    <m/>
    <n v="82"/>
    <m/>
    <n v="38"/>
    <m/>
    <n v="8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5"/>
    <x v="9"/>
    <x v="5"/>
    <x v="8"/>
    <d v="2025-08-19T16:13:51"/>
    <n v="212"/>
    <n v="16.8"/>
    <n v="42.4"/>
    <n v="152.8000000000000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5"/>
    <x v="9"/>
    <x v="5"/>
    <x v="13"/>
    <d v="2025-08-19T16:13:51"/>
    <n v="20"/>
    <m/>
    <m/>
    <m/>
    <n v="2"/>
    <m/>
    <n v="1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5"/>
    <x v="9"/>
    <x v="5"/>
    <x v="14"/>
    <d v="2025-08-19T16:13:51"/>
    <n v="22"/>
    <m/>
    <m/>
    <n v="2"/>
    <n v="2"/>
    <m/>
    <n v="1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5"/>
    <x v="9"/>
    <x v="5"/>
    <x v="19"/>
    <d v="2025-08-19T16:13:51"/>
    <n v="6"/>
    <m/>
    <m/>
    <m/>
    <m/>
    <m/>
    <m/>
    <m/>
    <m/>
    <n v="6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5"/>
    <x v="9"/>
    <x v="5"/>
    <x v="15"/>
    <d v="2025-08-19T16:13:51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5"/>
    <x v="9"/>
    <x v="5"/>
    <x v="20"/>
    <d v="2025-08-19T16:13:51"/>
    <n v="9.6"/>
    <n v="4.8"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5"/>
    <x v="9"/>
    <x v="5"/>
    <x v="22"/>
    <d v="2025-08-19T16:13:51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5"/>
    <x v="9"/>
    <x v="5"/>
    <x v="12"/>
    <d v="2025-08-19T16:13:46"/>
    <n v="9"/>
    <n v="4"/>
    <n v="5"/>
    <m/>
    <n v="1"/>
    <n v="5"/>
    <n v="2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5"/>
    <x v="9"/>
    <x v="5"/>
    <x v="6"/>
    <d v="2025-08-19T16:13:46"/>
    <n v="350"/>
    <m/>
    <m/>
    <m/>
    <n v="182"/>
    <n v="16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5"/>
    <x v="9"/>
    <x v="5"/>
    <x v="7"/>
    <d v="2025-08-19T16:13:46"/>
    <n v="636"/>
    <m/>
    <m/>
    <m/>
    <m/>
    <m/>
    <n v="370"/>
    <n v="265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7"/>
    <x v="12"/>
    <x v="8"/>
    <x v="18"/>
    <d v="2025-08-19T16:14:17"/>
    <n v="1"/>
    <n v="1"/>
    <m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7"/>
    <x v="12"/>
    <x v="8"/>
    <x v="6"/>
    <d v="2025-08-19T16:14:17"/>
    <n v="130"/>
    <m/>
    <m/>
    <m/>
    <n v="68"/>
    <n v="6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7"/>
    <x v="12"/>
    <x v="8"/>
    <x v="7"/>
    <d v="2025-08-19T16:14:17"/>
    <n v="299"/>
    <m/>
    <m/>
    <m/>
    <m/>
    <m/>
    <n v="180"/>
    <n v="115"/>
    <n v="4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7"/>
    <x v="12"/>
    <x v="8"/>
    <x v="0"/>
    <d v="2025-08-19T16:14:17"/>
    <n v="72"/>
    <m/>
    <m/>
    <m/>
    <m/>
    <m/>
    <m/>
    <m/>
    <n v="32"/>
    <m/>
    <n v="22"/>
    <n v="5"/>
    <n v="1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7"/>
    <x v="12"/>
    <x v="8"/>
    <x v="8"/>
    <d v="2025-08-19T16:14:17"/>
    <n v="81.599999999999994"/>
    <n v="4"/>
    <n v="31.2"/>
    <n v="4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4"/>
    <x v="31"/>
    <x v="2"/>
    <x v="14"/>
    <d v="2025-08-19T16:18:44"/>
    <n v="12"/>
    <m/>
    <m/>
    <m/>
    <n v="4"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4"/>
    <x v="31"/>
    <x v="2"/>
    <x v="20"/>
    <d v="2025-08-19T16:18:44"/>
    <n v="3.6"/>
    <m/>
    <m/>
    <n v="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4"/>
    <x v="31"/>
    <x v="2"/>
    <x v="10"/>
    <d v="2025-08-19T16:18:44"/>
    <n v="8"/>
    <m/>
    <m/>
    <n v="3.6"/>
    <m/>
    <m/>
    <n v="4.400000000000000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4"/>
    <x v="31"/>
    <x v="2"/>
    <x v="1"/>
    <d v="2025-08-19T16:18:44"/>
    <n v="163"/>
    <n v="63"/>
    <n v="100"/>
    <n v="2"/>
    <n v="4"/>
    <n v="13"/>
    <n v="13"/>
    <n v="18"/>
    <n v="40"/>
    <n v="33"/>
    <n v="15"/>
    <m/>
    <n v="11"/>
    <n v="6"/>
    <n v="8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4"/>
    <x v="31"/>
    <x v="2"/>
    <x v="16"/>
    <d v="2025-08-19T16:18:44"/>
    <n v="6"/>
    <n v="3"/>
    <n v="3"/>
    <m/>
    <m/>
    <m/>
    <n v="2"/>
    <m/>
    <n v="2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4"/>
    <x v="31"/>
    <x v="2"/>
    <x v="24"/>
    <d v="2025-08-19T16:18:44"/>
    <n v="1"/>
    <n v="1"/>
    <n v="0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4"/>
    <x v="31"/>
    <x v="2"/>
    <x v="23"/>
    <d v="2025-08-19T16:18:44"/>
    <n v="2"/>
    <n v="1"/>
    <n v="1"/>
    <m/>
    <m/>
    <n v="1"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4"/>
    <x v="31"/>
    <x v="2"/>
    <x v="2"/>
    <d v="2025-08-19T16:18:44"/>
    <n v="356"/>
    <n v="35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4"/>
    <x v="31"/>
    <x v="2"/>
    <x v="3"/>
    <d v="2025-08-19T16:18:44"/>
    <n v="15"/>
    <n v="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4"/>
    <x v="31"/>
    <x v="2"/>
    <x v="4"/>
    <d v="2025-08-19T16:18:44"/>
    <n v="347"/>
    <n v="141"/>
    <n v="20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4"/>
    <x v="31"/>
    <x v="2"/>
    <x v="5"/>
    <d v="2025-08-19T16:18:44"/>
    <n v="15"/>
    <n v="13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4"/>
    <x v="31"/>
    <x v="2"/>
    <x v="26"/>
    <d v="2025-08-19T16:18:44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5"/>
    <x v="27"/>
    <x v="6"/>
    <x v="23"/>
    <d v="2025-08-19T16:18:47"/>
    <n v="11"/>
    <n v="5"/>
    <n v="6"/>
    <m/>
    <n v="2"/>
    <n v="4"/>
    <n v="2"/>
    <n v="2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5"/>
    <x v="27"/>
    <x v="6"/>
    <x v="25"/>
    <d v="2025-08-19T16:18:47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5"/>
    <x v="27"/>
    <x v="6"/>
    <x v="9"/>
    <d v="2025-08-19T16:18:4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5"/>
    <x v="27"/>
    <x v="6"/>
    <x v="2"/>
    <d v="2025-08-19T16:18:47"/>
    <n v="368"/>
    <n v="36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5"/>
    <x v="27"/>
    <x v="6"/>
    <x v="3"/>
    <d v="2025-08-19T16:18:47"/>
    <n v="72"/>
    <n v="7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607"/>
    <x v="131"/>
    <x v="5"/>
    <x v="0"/>
    <d v="2025-09-15T17:32:44"/>
    <n v="100"/>
    <m/>
    <m/>
    <m/>
    <m/>
    <m/>
    <m/>
    <m/>
    <n v="56"/>
    <m/>
    <n v="34"/>
    <n v="0"/>
    <n v="1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607"/>
    <x v="131"/>
    <x v="5"/>
    <x v="8"/>
    <d v="2025-09-15T17:32:44"/>
    <n v="168"/>
    <n v="34.4"/>
    <n v="44.8"/>
    <n v="88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607"/>
    <x v="131"/>
    <x v="5"/>
    <x v="13"/>
    <d v="2025-09-15T17:32:44"/>
    <n v="34"/>
    <m/>
    <m/>
    <m/>
    <n v="10"/>
    <n v="0"/>
    <n v="2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607"/>
    <x v="131"/>
    <x v="5"/>
    <x v="14"/>
    <d v="2025-09-15T17:32:44"/>
    <n v="28"/>
    <m/>
    <n v="0"/>
    <n v="0"/>
    <n v="10"/>
    <n v="0"/>
    <n v="1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607"/>
    <x v="131"/>
    <x v="5"/>
    <x v="10"/>
    <d v="2025-09-15T17:32:44"/>
    <n v="9.6"/>
    <m/>
    <m/>
    <n v="7.6"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607"/>
    <x v="131"/>
    <x v="5"/>
    <x v="1"/>
    <d v="2025-09-15T17:32:44"/>
    <n v="576"/>
    <n v="231"/>
    <n v="345"/>
    <n v="15"/>
    <n v="16"/>
    <n v="33"/>
    <n v="92"/>
    <n v="81"/>
    <n v="157"/>
    <n v="99"/>
    <n v="56"/>
    <m/>
    <n v="17"/>
    <n v="0"/>
    <n v="1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607"/>
    <x v="131"/>
    <x v="5"/>
    <x v="16"/>
    <d v="2025-09-15T17:32:44"/>
    <n v="19"/>
    <n v="11"/>
    <n v="8"/>
    <m/>
    <m/>
    <n v="2"/>
    <n v="5"/>
    <n v="0"/>
    <n v="11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607"/>
    <x v="131"/>
    <x v="5"/>
    <x v="23"/>
    <d v="2025-09-15T17:32:44"/>
    <n v="3"/>
    <n v="2"/>
    <n v="1"/>
    <m/>
    <m/>
    <n v="2"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607"/>
    <x v="131"/>
    <x v="5"/>
    <x v="25"/>
    <d v="2025-09-15T17:32:44"/>
    <n v="8"/>
    <m/>
    <m/>
    <n v="2"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607"/>
    <x v="131"/>
    <x v="5"/>
    <x v="9"/>
    <d v="2025-09-15T17:32:44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607"/>
    <x v="131"/>
    <x v="5"/>
    <x v="2"/>
    <d v="2025-09-15T17:32:44"/>
    <n v="337"/>
    <n v="33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607"/>
    <x v="131"/>
    <x v="5"/>
    <x v="3"/>
    <d v="2025-09-15T17:32:44"/>
    <n v="39"/>
    <n v="3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607"/>
    <x v="131"/>
    <x v="5"/>
    <x v="4"/>
    <d v="2025-09-15T17:32:44"/>
    <n v="337"/>
    <n v="127"/>
    <n v="2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607"/>
    <x v="131"/>
    <x v="5"/>
    <x v="5"/>
    <d v="2025-09-15T17:32:44"/>
    <n v="39"/>
    <n v="16"/>
    <n v="2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607"/>
    <x v="131"/>
    <x v="5"/>
    <x v="26"/>
    <d v="2025-09-15T17:32:44"/>
    <n v="38"/>
    <n v="12"/>
    <n v="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607"/>
    <x v="131"/>
    <x v="5"/>
    <x v="31"/>
    <d v="2025-09-15T17:32:44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02"/>
    <x v="129"/>
    <x v="6"/>
    <x v="2"/>
    <d v="2025-08-19T16:47:58"/>
    <n v="63"/>
    <n v="6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7"/>
    <x v="12"/>
    <x v="8"/>
    <x v="24"/>
    <d v="2025-08-19T16:14:20"/>
    <n v="1"/>
    <n v="1"/>
    <m/>
    <n v="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7"/>
    <x v="12"/>
    <x v="8"/>
    <x v="23"/>
    <d v="2025-08-19T16:14:20"/>
    <n v="7"/>
    <n v="4"/>
    <n v="3"/>
    <m/>
    <n v="1"/>
    <m/>
    <n v="3"/>
    <n v="1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7"/>
    <x v="12"/>
    <x v="8"/>
    <x v="25"/>
    <d v="2025-08-19T16:14:20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7"/>
    <x v="12"/>
    <x v="8"/>
    <x v="2"/>
    <d v="2025-08-19T16:14:20"/>
    <n v="406"/>
    <n v="40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7"/>
    <x v="12"/>
    <x v="8"/>
    <x v="3"/>
    <d v="2025-08-19T16:14:20"/>
    <n v="36"/>
    <n v="3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7"/>
    <x v="12"/>
    <x v="8"/>
    <x v="4"/>
    <d v="2025-08-19T16:14:20"/>
    <n v="406"/>
    <n v="183"/>
    <n v="22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7"/>
    <x v="12"/>
    <x v="8"/>
    <x v="5"/>
    <d v="2025-08-19T16:14:20"/>
    <n v="36"/>
    <n v="13"/>
    <n v="2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7"/>
    <x v="12"/>
    <x v="8"/>
    <x v="26"/>
    <d v="2025-08-19T16:14:20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7"/>
    <x v="12"/>
    <x v="8"/>
    <x v="13"/>
    <d v="2025-08-19T16:14:17"/>
    <n v="6"/>
    <m/>
    <m/>
    <m/>
    <n v="2"/>
    <n v="2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7"/>
    <x v="12"/>
    <x v="8"/>
    <x v="14"/>
    <d v="2025-08-19T16:14:17"/>
    <n v="10"/>
    <m/>
    <m/>
    <n v="4"/>
    <n v="2"/>
    <n v="2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7"/>
    <x v="12"/>
    <x v="8"/>
    <x v="15"/>
    <d v="2025-08-19T16:14:17"/>
    <n v="8"/>
    <m/>
    <n v="0.8"/>
    <n v="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7"/>
    <x v="12"/>
    <x v="8"/>
    <x v="10"/>
    <d v="2025-08-19T16:14:17"/>
    <n v="20.399999999999999"/>
    <m/>
    <m/>
    <n v="3.6"/>
    <n v="5.6"/>
    <n v="8.4"/>
    <n v="2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7"/>
    <x v="12"/>
    <x v="8"/>
    <x v="21"/>
    <d v="2025-08-19T16:14:17"/>
    <n v="4.4000000000000004"/>
    <m/>
    <m/>
    <m/>
    <n v="4.400000000000000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7"/>
    <x v="12"/>
    <x v="8"/>
    <x v="1"/>
    <d v="2025-08-19T16:14:17"/>
    <n v="310"/>
    <n v="109"/>
    <n v="201"/>
    <n v="2"/>
    <n v="10"/>
    <n v="19"/>
    <n v="34"/>
    <n v="31"/>
    <n v="90"/>
    <n v="59"/>
    <n v="36"/>
    <m/>
    <n v="11"/>
    <n v="5"/>
    <n v="1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8"/>
    <x v="13"/>
    <x v="9"/>
    <x v="7"/>
    <d v="2025-08-19T16:14:36"/>
    <n v="324"/>
    <m/>
    <m/>
    <m/>
    <m/>
    <m/>
    <n v="196"/>
    <n v="12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8"/>
    <x v="13"/>
    <x v="9"/>
    <x v="0"/>
    <d v="2025-08-19T16:14:36"/>
    <n v="66"/>
    <m/>
    <m/>
    <m/>
    <m/>
    <m/>
    <m/>
    <m/>
    <n v="41"/>
    <m/>
    <n v="12"/>
    <n v="2"/>
    <n v="1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8"/>
    <x v="13"/>
    <x v="9"/>
    <x v="1"/>
    <d v="2025-08-19T16:14:38"/>
    <n v="297"/>
    <n v="130"/>
    <n v="167"/>
    <m/>
    <m/>
    <m/>
    <n v="52"/>
    <n v="39"/>
    <n v="86"/>
    <n v="64"/>
    <n v="36"/>
    <m/>
    <n v="12"/>
    <n v="1"/>
    <n v="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8"/>
    <x v="13"/>
    <x v="9"/>
    <x v="16"/>
    <d v="2025-08-19T16:14:38"/>
    <n v="6"/>
    <n v="2"/>
    <n v="4"/>
    <m/>
    <m/>
    <m/>
    <n v="1"/>
    <m/>
    <n v="2"/>
    <n v="1"/>
    <m/>
    <n v="2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8"/>
    <x v="13"/>
    <x v="9"/>
    <x v="23"/>
    <d v="2025-08-19T16:14:38"/>
    <n v="6"/>
    <n v="4"/>
    <n v="2"/>
    <m/>
    <n v="1"/>
    <m/>
    <m/>
    <n v="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8"/>
    <x v="13"/>
    <x v="9"/>
    <x v="2"/>
    <d v="2025-08-19T16:14:38"/>
    <n v="670"/>
    <n v="67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8"/>
    <x v="13"/>
    <x v="9"/>
    <x v="3"/>
    <d v="2025-08-19T16:14:38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8"/>
    <x v="13"/>
    <x v="9"/>
    <x v="4"/>
    <d v="2025-08-19T16:14:38"/>
    <n v="670"/>
    <n v="289"/>
    <n v="38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8"/>
    <x v="13"/>
    <x v="9"/>
    <x v="5"/>
    <d v="2025-08-19T16:14:38"/>
    <n v="5"/>
    <n v="2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8"/>
    <x v="13"/>
    <x v="9"/>
    <x v="6"/>
    <d v="2025-08-19T16:14:41"/>
    <n v="182"/>
    <m/>
    <m/>
    <m/>
    <n v="106"/>
    <n v="7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8"/>
    <x v="13"/>
    <x v="9"/>
    <x v="8"/>
    <d v="2025-08-19T16:14:36"/>
    <n v="86.4"/>
    <n v="5.6"/>
    <n v="7.2"/>
    <n v="73.59999999999999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8"/>
    <x v="13"/>
    <x v="9"/>
    <x v="13"/>
    <d v="2025-08-19T16:14:36"/>
    <n v="12"/>
    <m/>
    <m/>
    <m/>
    <n v="4"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8"/>
    <x v="13"/>
    <x v="9"/>
    <x v="14"/>
    <d v="2025-08-19T16:14:36"/>
    <n v="16"/>
    <m/>
    <m/>
    <n v="4"/>
    <n v="4"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8"/>
    <x v="13"/>
    <x v="9"/>
    <x v="19"/>
    <d v="2025-08-19T16:14:36"/>
    <n v="6"/>
    <m/>
    <m/>
    <m/>
    <m/>
    <m/>
    <m/>
    <m/>
    <m/>
    <n v="6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8"/>
    <x v="13"/>
    <x v="9"/>
    <x v="15"/>
    <d v="2025-08-19T16:14:36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8"/>
    <x v="13"/>
    <x v="9"/>
    <x v="10"/>
    <d v="2025-08-19T16:14:36"/>
    <n v="16.399999999999999"/>
    <n v="4"/>
    <m/>
    <m/>
    <m/>
    <n v="12.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8"/>
    <x v="13"/>
    <x v="9"/>
    <x v="21"/>
    <d v="2025-08-19T16:14:36"/>
    <n v="3.6"/>
    <m/>
    <m/>
    <n v="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9"/>
    <x v="14"/>
    <x v="1"/>
    <x v="6"/>
    <d v="2025-08-19T16:14:51"/>
    <n v="68"/>
    <m/>
    <m/>
    <m/>
    <n v="28"/>
    <n v="4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0"/>
    <x v="76"/>
    <x v="12"/>
    <x v="8"/>
    <d v="2025-08-19T16:32:51"/>
    <n v="3.2"/>
    <n v="3.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0"/>
    <x v="76"/>
    <x v="12"/>
    <x v="0"/>
    <d v="2025-08-19T16:32:45"/>
    <n v="2"/>
    <m/>
    <m/>
    <m/>
    <m/>
    <m/>
    <m/>
    <m/>
    <n v="1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0"/>
    <x v="76"/>
    <x v="12"/>
    <x v="13"/>
    <d v="2025-08-19T16:32:45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0"/>
    <x v="76"/>
    <x v="12"/>
    <x v="14"/>
    <d v="2025-08-19T16:32:45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1"/>
    <x v="77"/>
    <x v="12"/>
    <x v="7"/>
    <d v="2025-08-19T16:33:04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1"/>
    <x v="77"/>
    <x v="12"/>
    <x v="0"/>
    <d v="2025-08-19T16:33:04"/>
    <n v="2"/>
    <m/>
    <m/>
    <m/>
    <m/>
    <m/>
    <m/>
    <m/>
    <n v="0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1"/>
    <x v="77"/>
    <x v="12"/>
    <x v="1"/>
    <d v="2025-08-19T16:33:04"/>
    <n v="4"/>
    <n v="1"/>
    <n v="3"/>
    <m/>
    <m/>
    <m/>
    <m/>
    <m/>
    <n v="1"/>
    <n v="2"/>
    <n v="0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1"/>
    <x v="77"/>
    <x v="12"/>
    <x v="2"/>
    <d v="2025-08-19T16:33:04"/>
    <n v="42"/>
    <n v="4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1"/>
    <x v="77"/>
    <x v="12"/>
    <x v="3"/>
    <d v="2025-08-19T16:33:04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1"/>
    <x v="77"/>
    <x v="12"/>
    <x v="4"/>
    <d v="2025-08-19T16:33:04"/>
    <n v="42"/>
    <n v="16"/>
    <n v="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1"/>
    <x v="77"/>
    <x v="12"/>
    <x v="5"/>
    <d v="2025-08-19T16:33:04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2"/>
    <x v="82"/>
    <x v="12"/>
    <x v="6"/>
    <d v="2025-08-19T16:33:23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2"/>
    <x v="82"/>
    <x v="12"/>
    <x v="7"/>
    <d v="2025-08-19T16:33:23"/>
    <n v="14"/>
    <m/>
    <m/>
    <m/>
    <m/>
    <m/>
    <n v="6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2"/>
    <x v="82"/>
    <x v="12"/>
    <x v="0"/>
    <d v="2025-08-19T16:33:23"/>
    <n v="3"/>
    <m/>
    <m/>
    <m/>
    <m/>
    <m/>
    <m/>
    <m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2"/>
    <x v="82"/>
    <x v="12"/>
    <x v="1"/>
    <d v="2025-08-19T16:33:23"/>
    <n v="10"/>
    <n v="5"/>
    <n v="5"/>
    <m/>
    <m/>
    <m/>
    <m/>
    <n v="1"/>
    <n v="3"/>
    <n v="4"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2"/>
    <x v="82"/>
    <x v="12"/>
    <x v="2"/>
    <d v="2025-08-19T16:33:23"/>
    <n v="68"/>
    <n v="6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2"/>
    <x v="82"/>
    <x v="12"/>
    <x v="3"/>
    <d v="2025-08-19T16:33:23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2"/>
    <x v="82"/>
    <x v="12"/>
    <x v="4"/>
    <d v="2025-08-19T16:33:23"/>
    <n v="68"/>
    <n v="25"/>
    <n v="4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2"/>
    <x v="82"/>
    <x v="12"/>
    <x v="5"/>
    <d v="2025-08-19T16:33:23"/>
    <n v="7"/>
    <n v="1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3"/>
    <x v="83"/>
    <x v="12"/>
    <x v="14"/>
    <d v="2025-08-19T16:33:42"/>
    <n v="6"/>
    <m/>
    <m/>
    <m/>
    <n v="2"/>
    <n v="2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3"/>
    <x v="83"/>
    <x v="12"/>
    <x v="10"/>
    <d v="2025-08-19T16:33:42"/>
    <n v="4.4000000000000004"/>
    <m/>
    <m/>
    <m/>
    <m/>
    <m/>
    <m/>
    <n v="4.400000000000000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3"/>
    <x v="83"/>
    <x v="12"/>
    <x v="1"/>
    <d v="2025-08-19T16:33:42"/>
    <n v="7"/>
    <n v="4"/>
    <n v="3"/>
    <m/>
    <m/>
    <m/>
    <n v="1"/>
    <m/>
    <m/>
    <n v="3"/>
    <n v="2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3"/>
    <x v="83"/>
    <x v="12"/>
    <x v="16"/>
    <d v="2025-08-19T16:33:42"/>
    <n v="3"/>
    <n v="1"/>
    <n v="2"/>
    <m/>
    <m/>
    <m/>
    <n v="1"/>
    <n v="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3"/>
    <x v="83"/>
    <x v="12"/>
    <x v="23"/>
    <d v="2025-08-19T16:33:42"/>
    <n v="1"/>
    <n v="1"/>
    <m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3"/>
    <x v="83"/>
    <x v="12"/>
    <x v="2"/>
    <d v="2025-08-19T16:33:42"/>
    <n v="105"/>
    <n v="10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3"/>
    <x v="83"/>
    <x v="12"/>
    <x v="3"/>
    <d v="2025-08-19T16:33:42"/>
    <n v="16"/>
    <n v="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3"/>
    <x v="83"/>
    <x v="12"/>
    <x v="4"/>
    <d v="2025-08-19T16:33:42"/>
    <n v="105"/>
    <n v="42"/>
    <n v="6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3"/>
    <x v="83"/>
    <x v="12"/>
    <x v="5"/>
    <d v="2025-08-19T16:33:42"/>
    <n v="16"/>
    <n v="7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3"/>
    <x v="83"/>
    <x v="12"/>
    <x v="7"/>
    <d v="2025-08-19T16:33:44"/>
    <n v="15"/>
    <m/>
    <m/>
    <m/>
    <m/>
    <m/>
    <n v="6"/>
    <n v="8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3"/>
    <x v="83"/>
    <x v="12"/>
    <x v="0"/>
    <d v="2025-08-19T16:33:44"/>
    <n v="2"/>
    <m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3"/>
    <x v="83"/>
    <x v="12"/>
    <x v="13"/>
    <d v="2025-08-19T16:33:44"/>
    <n v="6"/>
    <m/>
    <m/>
    <m/>
    <m/>
    <m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3"/>
    <x v="83"/>
    <x v="12"/>
    <x v="14"/>
    <d v="2025-08-19T16:33:44"/>
    <n v="6"/>
    <m/>
    <m/>
    <m/>
    <m/>
    <m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4"/>
    <x v="84"/>
    <x v="12"/>
    <x v="6"/>
    <d v="2025-08-19T16:34:02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4"/>
    <x v="84"/>
    <x v="12"/>
    <x v="7"/>
    <d v="2025-08-19T16:34:02"/>
    <n v="8"/>
    <m/>
    <m/>
    <m/>
    <m/>
    <m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4"/>
    <x v="84"/>
    <x v="12"/>
    <x v="0"/>
    <d v="2025-08-19T16:34:02"/>
    <n v="2"/>
    <m/>
    <m/>
    <m/>
    <m/>
    <m/>
    <m/>
    <m/>
    <n v="0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4"/>
    <x v="84"/>
    <x v="12"/>
    <x v="1"/>
    <d v="2025-08-19T16:34:02"/>
    <n v="8"/>
    <n v="6"/>
    <n v="2"/>
    <m/>
    <m/>
    <m/>
    <n v="1"/>
    <n v="2"/>
    <n v="1"/>
    <n v="3"/>
    <n v="0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4"/>
    <x v="84"/>
    <x v="12"/>
    <x v="2"/>
    <d v="2025-08-19T16:34:02"/>
    <n v="76"/>
    <n v="7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4"/>
    <x v="84"/>
    <x v="12"/>
    <x v="3"/>
    <d v="2025-08-19T16:34:02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4"/>
    <x v="84"/>
    <x v="12"/>
    <x v="4"/>
    <d v="2025-08-19T16:34:02"/>
    <n v="76"/>
    <n v="37"/>
    <n v="3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4"/>
    <x v="84"/>
    <x v="12"/>
    <x v="5"/>
    <d v="2025-08-19T16:34:02"/>
    <n v="8"/>
    <n v="4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5"/>
    <x v="85"/>
    <x v="12"/>
    <x v="6"/>
    <d v="2025-08-19T16:34:21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5"/>
    <x v="85"/>
    <x v="12"/>
    <x v="5"/>
    <d v="2025-08-19T16:34:26"/>
    <n v="19"/>
    <n v="7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5"/>
    <x v="85"/>
    <x v="12"/>
    <x v="36"/>
    <d v="2025-08-19T16:34:2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5"/>
    <x v="85"/>
    <x v="12"/>
    <x v="7"/>
    <d v="2025-08-19T16:34:29"/>
    <n v="19"/>
    <m/>
    <m/>
    <m/>
    <m/>
    <m/>
    <n v="8"/>
    <n v="10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5"/>
    <x v="85"/>
    <x v="12"/>
    <x v="10"/>
    <d v="2025-08-19T16:34:29"/>
    <n v="1.2"/>
    <m/>
    <m/>
    <n v="1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5"/>
    <x v="85"/>
    <x v="12"/>
    <x v="1"/>
    <d v="2025-08-19T16:34:29"/>
    <n v="10"/>
    <n v="4"/>
    <n v="6"/>
    <m/>
    <m/>
    <m/>
    <m/>
    <m/>
    <n v="4"/>
    <n v="5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5"/>
    <x v="85"/>
    <x v="12"/>
    <x v="23"/>
    <d v="2025-08-19T16:34:29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5"/>
    <x v="85"/>
    <x v="12"/>
    <x v="2"/>
    <d v="2025-08-19T16:34:29"/>
    <n v="82"/>
    <n v="8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5"/>
    <x v="85"/>
    <x v="12"/>
    <x v="3"/>
    <d v="2025-08-19T16:34:29"/>
    <n v="21"/>
    <n v="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6"/>
    <x v="86"/>
    <x v="12"/>
    <x v="7"/>
    <d v="2025-08-19T16:34:39"/>
    <n v="10"/>
    <m/>
    <m/>
    <m/>
    <m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6"/>
    <x v="86"/>
    <x v="12"/>
    <x v="0"/>
    <d v="2025-08-19T16:34:39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6"/>
    <x v="86"/>
    <x v="12"/>
    <x v="1"/>
    <d v="2025-08-19T16:34:39"/>
    <n v="6"/>
    <n v="2"/>
    <n v="4"/>
    <m/>
    <m/>
    <m/>
    <m/>
    <m/>
    <n v="3"/>
    <n v="2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6"/>
    <x v="86"/>
    <x v="12"/>
    <x v="2"/>
    <d v="2025-08-19T16:34:39"/>
    <n v="42"/>
    <n v="4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6"/>
    <x v="86"/>
    <x v="12"/>
    <x v="3"/>
    <d v="2025-08-19T16:34:39"/>
    <n v="14"/>
    <n v="1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6"/>
    <x v="86"/>
    <x v="12"/>
    <x v="4"/>
    <d v="2025-08-19T16:34:39"/>
    <n v="42"/>
    <n v="19"/>
    <n v="2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6"/>
    <x v="86"/>
    <x v="12"/>
    <x v="5"/>
    <d v="2025-08-19T16:34:39"/>
    <n v="14"/>
    <n v="8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7"/>
    <x v="87"/>
    <x v="14"/>
    <x v="6"/>
    <d v="2025-08-19T16:34:58"/>
    <n v="10"/>
    <m/>
    <m/>
    <m/>
    <n v="2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7"/>
    <x v="87"/>
    <x v="14"/>
    <x v="3"/>
    <d v="2025-08-19T16:35:01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7"/>
    <x v="87"/>
    <x v="14"/>
    <x v="4"/>
    <d v="2025-08-19T16:35:01"/>
    <n v="37"/>
    <n v="17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7"/>
    <x v="87"/>
    <x v="14"/>
    <x v="5"/>
    <d v="2025-08-19T16:35:01"/>
    <n v="5"/>
    <n v="4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7"/>
    <x v="87"/>
    <x v="14"/>
    <x v="6"/>
    <d v="2025-08-19T16:35:04"/>
    <n v="16"/>
    <m/>
    <m/>
    <m/>
    <n v="8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7"/>
    <x v="87"/>
    <x v="14"/>
    <x v="7"/>
    <d v="2025-08-19T16:35:04"/>
    <n v="24"/>
    <m/>
    <m/>
    <m/>
    <m/>
    <m/>
    <n v="12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7"/>
    <x v="87"/>
    <x v="14"/>
    <x v="0"/>
    <d v="2025-08-19T16:35:04"/>
    <n v="2"/>
    <m/>
    <m/>
    <m/>
    <m/>
    <m/>
    <m/>
    <m/>
    <n v="0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7"/>
    <x v="87"/>
    <x v="14"/>
    <x v="8"/>
    <d v="2025-08-19T16:35:04"/>
    <n v="4"/>
    <m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7"/>
    <x v="87"/>
    <x v="14"/>
    <x v="13"/>
    <d v="2025-08-19T16:35:04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7"/>
    <x v="87"/>
    <x v="14"/>
    <x v="7"/>
    <d v="2025-08-19T16:34:58"/>
    <n v="30"/>
    <m/>
    <m/>
    <m/>
    <m/>
    <m/>
    <n v="14"/>
    <n v="1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7"/>
    <x v="87"/>
    <x v="14"/>
    <x v="0"/>
    <d v="2025-08-19T16:34:58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7"/>
    <x v="87"/>
    <x v="14"/>
    <x v="8"/>
    <d v="2025-08-19T16:34:58"/>
    <n v="5.6"/>
    <m/>
    <n v="3.2"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8"/>
    <x v="88"/>
    <x v="14"/>
    <x v="6"/>
    <d v="2025-08-19T16:35:17"/>
    <n v="8"/>
    <m/>
    <m/>
    <m/>
    <n v="4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8"/>
    <x v="88"/>
    <x v="14"/>
    <x v="7"/>
    <d v="2025-08-19T16:35:17"/>
    <n v="26"/>
    <m/>
    <m/>
    <m/>
    <m/>
    <m/>
    <n v="10"/>
    <n v="1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8"/>
    <x v="88"/>
    <x v="14"/>
    <x v="0"/>
    <d v="2025-08-19T16:35:17"/>
    <n v="2"/>
    <m/>
    <m/>
    <m/>
    <m/>
    <m/>
    <m/>
    <m/>
    <n v="0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8"/>
    <x v="88"/>
    <x v="14"/>
    <x v="8"/>
    <d v="2025-08-19T16:35:17"/>
    <n v="8.3000000000000007"/>
    <m/>
    <m/>
    <n v="8.300000000000000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8"/>
    <x v="88"/>
    <x v="14"/>
    <x v="13"/>
    <d v="2025-08-19T16:35:17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8"/>
    <x v="88"/>
    <x v="14"/>
    <x v="14"/>
    <d v="2025-08-19T16:35:17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8"/>
    <x v="88"/>
    <x v="14"/>
    <x v="1"/>
    <d v="2025-08-19T16:35:17"/>
    <n v="21"/>
    <n v="11"/>
    <n v="10"/>
    <m/>
    <m/>
    <n v="3"/>
    <n v="2"/>
    <n v="2"/>
    <n v="5"/>
    <n v="8"/>
    <n v="0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8"/>
    <x v="88"/>
    <x v="14"/>
    <x v="16"/>
    <d v="2025-08-19T16:35:17"/>
    <n v="2"/>
    <n v="2"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8"/>
    <x v="88"/>
    <x v="14"/>
    <x v="2"/>
    <d v="2025-08-19T16:35:17"/>
    <n v="49"/>
    <n v="4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8"/>
    <x v="88"/>
    <x v="14"/>
    <x v="3"/>
    <d v="2025-08-19T16:35:17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8"/>
    <x v="88"/>
    <x v="14"/>
    <x v="4"/>
    <d v="2025-08-19T16:35:17"/>
    <n v="49"/>
    <n v="27"/>
    <n v="2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8"/>
    <x v="88"/>
    <x v="14"/>
    <x v="5"/>
    <d v="2025-08-19T16:35:17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9"/>
    <x v="89"/>
    <x v="14"/>
    <x v="18"/>
    <d v="2025-08-19T16:35:35"/>
    <n v="1"/>
    <n v="1"/>
    <m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9"/>
    <x v="89"/>
    <x v="14"/>
    <x v="4"/>
    <d v="2025-08-19T16:35:37"/>
    <n v="53"/>
    <n v="21"/>
    <n v="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9"/>
    <x v="89"/>
    <x v="14"/>
    <x v="5"/>
    <d v="2025-08-19T16:35:37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9"/>
    <x v="89"/>
    <x v="14"/>
    <x v="6"/>
    <d v="2025-08-19T16:35:40"/>
    <n v="22"/>
    <m/>
    <m/>
    <m/>
    <n v="16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9"/>
    <x v="89"/>
    <x v="14"/>
    <x v="7"/>
    <d v="2025-08-19T16:35:40"/>
    <n v="36"/>
    <m/>
    <m/>
    <m/>
    <m/>
    <m/>
    <n v="20"/>
    <n v="1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9"/>
    <x v="89"/>
    <x v="14"/>
    <x v="0"/>
    <d v="2025-08-19T16:35:40"/>
    <n v="4"/>
    <m/>
    <m/>
    <m/>
    <m/>
    <m/>
    <m/>
    <m/>
    <n v="1"/>
    <m/>
    <n v="2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9"/>
    <x v="89"/>
    <x v="14"/>
    <x v="8"/>
    <d v="2025-08-19T16:35:40"/>
    <n v="4.8"/>
    <n v="0"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9"/>
    <x v="89"/>
    <x v="14"/>
    <x v="10"/>
    <d v="2025-08-19T16:35:40"/>
    <n v="3.2"/>
    <m/>
    <m/>
    <m/>
    <m/>
    <n v="3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9"/>
    <x v="89"/>
    <x v="14"/>
    <x v="1"/>
    <d v="2025-08-19T16:35:40"/>
    <n v="34"/>
    <n v="18"/>
    <n v="16"/>
    <n v="0"/>
    <n v="0"/>
    <n v="2"/>
    <n v="8"/>
    <n v="3"/>
    <n v="10"/>
    <n v="8"/>
    <n v="1"/>
    <m/>
    <n v="1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9"/>
    <x v="89"/>
    <x v="14"/>
    <x v="6"/>
    <d v="2025-08-19T16:35:35"/>
    <n v="20"/>
    <m/>
    <m/>
    <m/>
    <n v="10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9"/>
    <x v="89"/>
    <x v="14"/>
    <x v="7"/>
    <d v="2025-08-19T16:35:35"/>
    <n v="24"/>
    <m/>
    <m/>
    <m/>
    <m/>
    <m/>
    <n v="18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9"/>
    <x v="89"/>
    <x v="14"/>
    <x v="0"/>
    <d v="2025-08-19T16:35:35"/>
    <n v="10"/>
    <m/>
    <m/>
    <m/>
    <m/>
    <m/>
    <m/>
    <m/>
    <n v="6"/>
    <m/>
    <n v="4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9"/>
    <x v="89"/>
    <x v="14"/>
    <x v="8"/>
    <d v="2025-08-19T16:35:35"/>
    <n v="13.6"/>
    <n v="2.4"/>
    <n v="4"/>
    <n v="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0"/>
    <x v="90"/>
    <x v="14"/>
    <x v="7"/>
    <d v="2025-08-19T16:35:52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0"/>
    <x v="90"/>
    <x v="14"/>
    <x v="1"/>
    <d v="2025-08-19T16:35:52"/>
    <n v="1"/>
    <n v="0"/>
    <n v="1"/>
    <m/>
    <m/>
    <m/>
    <m/>
    <m/>
    <m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0"/>
    <x v="90"/>
    <x v="14"/>
    <x v="2"/>
    <d v="2025-08-19T16:35:52"/>
    <n v="15"/>
    <n v="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0"/>
    <x v="90"/>
    <x v="14"/>
    <x v="4"/>
    <d v="2025-08-19T16:35:52"/>
    <n v="15"/>
    <n v="7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1"/>
    <x v="91"/>
    <x v="14"/>
    <x v="6"/>
    <d v="2025-08-19T16:36:18"/>
    <n v="22"/>
    <m/>
    <m/>
    <m/>
    <n v="4"/>
    <n v="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1"/>
    <x v="91"/>
    <x v="14"/>
    <x v="7"/>
    <d v="2025-08-19T16:36:18"/>
    <n v="53"/>
    <m/>
    <m/>
    <m/>
    <m/>
    <m/>
    <n v="22"/>
    <n v="3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1"/>
    <x v="91"/>
    <x v="14"/>
    <x v="0"/>
    <d v="2025-08-19T16:36:18"/>
    <n v="9"/>
    <m/>
    <m/>
    <m/>
    <m/>
    <m/>
    <m/>
    <m/>
    <n v="9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1"/>
    <x v="91"/>
    <x v="14"/>
    <x v="8"/>
    <d v="2025-08-19T16:36:18"/>
    <n v="4"/>
    <n v="0.8"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1"/>
    <x v="91"/>
    <x v="14"/>
    <x v="1"/>
    <d v="2025-08-19T16:36:18"/>
    <n v="49"/>
    <n v="20"/>
    <n v="29"/>
    <n v="1"/>
    <m/>
    <n v="1"/>
    <n v="2"/>
    <n v="9"/>
    <n v="11"/>
    <n v="16"/>
    <n v="9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1"/>
    <x v="91"/>
    <x v="14"/>
    <x v="2"/>
    <d v="2025-08-19T16:36:18"/>
    <n v="97"/>
    <n v="9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1"/>
    <x v="91"/>
    <x v="14"/>
    <x v="3"/>
    <d v="2025-08-19T16:36:18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1"/>
    <x v="91"/>
    <x v="14"/>
    <x v="4"/>
    <d v="2025-08-19T16:36:18"/>
    <n v="97"/>
    <n v="40"/>
    <n v="5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1"/>
    <x v="91"/>
    <x v="14"/>
    <x v="6"/>
    <d v="2025-08-19T16:36:10"/>
    <n v="26"/>
    <m/>
    <m/>
    <m/>
    <n v="10"/>
    <n v="1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2"/>
    <x v="92"/>
    <x v="14"/>
    <x v="16"/>
    <d v="2025-08-19T16:36:28"/>
    <n v="1"/>
    <n v="0"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2"/>
    <x v="92"/>
    <x v="14"/>
    <x v="2"/>
    <d v="2025-08-19T16:36:28"/>
    <n v="56"/>
    <n v="5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2"/>
    <x v="92"/>
    <x v="14"/>
    <x v="3"/>
    <d v="2025-08-19T16:36:28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2"/>
    <x v="92"/>
    <x v="14"/>
    <x v="4"/>
    <d v="2025-08-19T16:36:28"/>
    <n v="56"/>
    <n v="25"/>
    <n v="3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2"/>
    <x v="92"/>
    <x v="14"/>
    <x v="5"/>
    <d v="2025-08-19T16:36:28"/>
    <n v="9"/>
    <n v="2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2"/>
    <x v="92"/>
    <x v="14"/>
    <x v="6"/>
    <d v="2025-08-19T16:36:30"/>
    <n v="10"/>
    <m/>
    <m/>
    <m/>
    <m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2"/>
    <x v="92"/>
    <x v="14"/>
    <x v="7"/>
    <d v="2025-08-19T16:36:30"/>
    <n v="16"/>
    <m/>
    <m/>
    <m/>
    <m/>
    <m/>
    <n v="4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2"/>
    <x v="92"/>
    <x v="14"/>
    <x v="0"/>
    <d v="2025-08-19T16:36:30"/>
    <n v="2"/>
    <m/>
    <m/>
    <m/>
    <m/>
    <m/>
    <m/>
    <m/>
    <n v="0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2"/>
    <x v="92"/>
    <x v="14"/>
    <x v="13"/>
    <d v="2025-08-19T16:36:30"/>
    <n v="2"/>
    <m/>
    <m/>
    <m/>
    <m/>
    <m/>
    <n v="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2"/>
    <x v="92"/>
    <x v="14"/>
    <x v="14"/>
    <d v="2025-08-19T16:36:30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2"/>
    <x v="92"/>
    <x v="14"/>
    <x v="1"/>
    <d v="2025-08-19T16:36:30"/>
    <n v="14"/>
    <n v="4"/>
    <n v="10"/>
    <m/>
    <m/>
    <m/>
    <m/>
    <n v="5"/>
    <n v="2"/>
    <n v="6"/>
    <n v="0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3"/>
    <x v="93"/>
    <x v="14"/>
    <x v="6"/>
    <d v="2025-08-19T16:36:46"/>
    <n v="18"/>
    <m/>
    <m/>
    <m/>
    <n v="12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3"/>
    <x v="93"/>
    <x v="14"/>
    <x v="7"/>
    <d v="2025-08-19T16:36:46"/>
    <n v="35"/>
    <m/>
    <m/>
    <m/>
    <m/>
    <m/>
    <n v="14"/>
    <n v="2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3"/>
    <x v="93"/>
    <x v="14"/>
    <x v="0"/>
    <d v="2025-08-19T16:36:46"/>
    <n v="7"/>
    <m/>
    <m/>
    <m/>
    <m/>
    <m/>
    <m/>
    <m/>
    <n v="3"/>
    <m/>
    <n v="4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3"/>
    <x v="93"/>
    <x v="14"/>
    <x v="8"/>
    <d v="2025-08-19T16:36:46"/>
    <n v="15.2"/>
    <m/>
    <n v="12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3"/>
    <x v="93"/>
    <x v="14"/>
    <x v="16"/>
    <d v="2025-08-19T16:36:48"/>
    <n v="1"/>
    <n v="1"/>
    <n v="0"/>
    <n v="0"/>
    <m/>
    <n v="1"/>
    <n v="0"/>
    <n v="0"/>
    <n v="0"/>
    <n v="0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3"/>
    <x v="93"/>
    <x v="14"/>
    <x v="23"/>
    <d v="2025-08-19T16:36:48"/>
    <n v="1"/>
    <n v="1"/>
    <n v="0"/>
    <n v="0"/>
    <n v="0"/>
    <m/>
    <n v="1"/>
    <n v="0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3"/>
    <x v="93"/>
    <x v="14"/>
    <x v="2"/>
    <d v="2025-08-19T16:36:48"/>
    <n v="64"/>
    <n v="6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3"/>
    <x v="93"/>
    <x v="14"/>
    <x v="3"/>
    <d v="2025-08-19T16:36:48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3"/>
    <x v="93"/>
    <x v="14"/>
    <x v="32"/>
    <d v="2025-08-19T16:36:48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3"/>
    <x v="93"/>
    <x v="14"/>
    <x v="4"/>
    <d v="2025-08-19T16:36:48"/>
    <n v="64"/>
    <n v="35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3"/>
    <x v="93"/>
    <x v="14"/>
    <x v="5"/>
    <d v="2025-08-19T16:36:48"/>
    <n v="5"/>
    <n v="2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3"/>
    <x v="93"/>
    <x v="14"/>
    <x v="33"/>
    <d v="2025-08-19T16:36:48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3"/>
    <x v="93"/>
    <x v="14"/>
    <x v="14"/>
    <d v="2025-08-19T16:36:46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3"/>
    <x v="93"/>
    <x v="14"/>
    <x v="15"/>
    <d v="2025-08-19T16:36:46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4"/>
    <x v="104"/>
    <x v="14"/>
    <x v="6"/>
    <d v="2025-08-19T16:37:04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4"/>
    <x v="104"/>
    <x v="14"/>
    <x v="7"/>
    <d v="2025-08-19T16:37:04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4"/>
    <x v="104"/>
    <x v="14"/>
    <x v="0"/>
    <d v="2025-08-19T16:37:04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4"/>
    <x v="104"/>
    <x v="14"/>
    <x v="1"/>
    <d v="2025-08-19T16:37:04"/>
    <n v="4"/>
    <n v="2"/>
    <n v="2"/>
    <m/>
    <m/>
    <m/>
    <n v="1"/>
    <n v="1"/>
    <n v="1"/>
    <m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4"/>
    <x v="104"/>
    <x v="14"/>
    <x v="2"/>
    <d v="2025-08-19T16:37:04"/>
    <n v="18"/>
    <n v="1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4"/>
    <x v="104"/>
    <x v="14"/>
    <x v="3"/>
    <d v="2025-08-19T16:37:04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4"/>
    <x v="104"/>
    <x v="14"/>
    <x v="4"/>
    <d v="2025-08-19T16:37:04"/>
    <n v="18"/>
    <n v="7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0"/>
    <x v="76"/>
    <x v="12"/>
    <x v="13"/>
    <d v="2025-08-19T16:32:43"/>
    <n v="4"/>
    <m/>
    <m/>
    <m/>
    <m/>
    <n v="2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0"/>
    <x v="76"/>
    <x v="12"/>
    <x v="14"/>
    <d v="2025-08-19T16:32:43"/>
    <n v="4"/>
    <m/>
    <m/>
    <m/>
    <m/>
    <n v="2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0"/>
    <x v="76"/>
    <x v="12"/>
    <x v="23"/>
    <d v="2025-08-19T16:32:45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0"/>
    <x v="76"/>
    <x v="12"/>
    <x v="2"/>
    <d v="2025-08-19T16:32:45"/>
    <n v="154"/>
    <n v="15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0"/>
    <x v="76"/>
    <x v="12"/>
    <x v="3"/>
    <d v="2025-08-19T16:32:45"/>
    <n v="19"/>
    <n v="1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0"/>
    <x v="76"/>
    <x v="12"/>
    <x v="4"/>
    <d v="2025-08-19T16:32:45"/>
    <n v="154"/>
    <n v="59"/>
    <n v="9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0"/>
    <x v="76"/>
    <x v="12"/>
    <x v="5"/>
    <d v="2025-08-19T16:32:45"/>
    <n v="19"/>
    <n v="11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0"/>
    <x v="76"/>
    <x v="12"/>
    <x v="7"/>
    <d v="2025-08-19T16:32:48"/>
    <n v="24"/>
    <m/>
    <m/>
    <m/>
    <m/>
    <m/>
    <n v="14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0"/>
    <x v="76"/>
    <x v="12"/>
    <x v="0"/>
    <d v="2025-08-19T16:32:48"/>
    <n v="4"/>
    <m/>
    <m/>
    <m/>
    <m/>
    <m/>
    <m/>
    <m/>
    <n v="2"/>
    <m/>
    <m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0"/>
    <x v="76"/>
    <x v="12"/>
    <x v="8"/>
    <d v="2025-08-19T16:32:48"/>
    <n v="3.2"/>
    <n v="3.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1"/>
    <x v="77"/>
    <x v="12"/>
    <x v="7"/>
    <d v="2025-08-19T16:33:01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1"/>
    <x v="77"/>
    <x v="12"/>
    <x v="0"/>
    <d v="2025-08-19T16:33:01"/>
    <n v="3"/>
    <m/>
    <m/>
    <m/>
    <m/>
    <m/>
    <m/>
    <m/>
    <m/>
    <m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1"/>
    <x v="77"/>
    <x v="12"/>
    <x v="1"/>
    <d v="2025-08-19T16:33:01"/>
    <n v="3"/>
    <n v="1"/>
    <n v="2"/>
    <m/>
    <m/>
    <m/>
    <m/>
    <m/>
    <m/>
    <n v="1"/>
    <n v="0"/>
    <m/>
    <n v="1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1"/>
    <x v="77"/>
    <x v="12"/>
    <x v="2"/>
    <d v="2025-08-19T16:33:01"/>
    <n v="42"/>
    <n v="4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1"/>
    <x v="77"/>
    <x v="12"/>
    <x v="3"/>
    <d v="2025-08-19T16:33:01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1"/>
    <x v="77"/>
    <x v="12"/>
    <x v="4"/>
    <d v="2025-08-19T16:33:01"/>
    <n v="42"/>
    <n v="15"/>
    <n v="2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1"/>
    <x v="77"/>
    <x v="12"/>
    <x v="5"/>
    <d v="2025-08-19T16:33:01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2"/>
    <x v="82"/>
    <x v="12"/>
    <x v="7"/>
    <d v="2025-08-19T16:33:20"/>
    <n v="12"/>
    <m/>
    <m/>
    <m/>
    <m/>
    <m/>
    <n v="2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2"/>
    <x v="82"/>
    <x v="12"/>
    <x v="0"/>
    <d v="2025-08-19T16:33:20"/>
    <n v="3"/>
    <m/>
    <m/>
    <m/>
    <m/>
    <m/>
    <m/>
    <m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2"/>
    <x v="82"/>
    <x v="12"/>
    <x v="1"/>
    <d v="2025-08-19T16:33:20"/>
    <n v="8"/>
    <n v="1"/>
    <n v="7"/>
    <m/>
    <m/>
    <m/>
    <m/>
    <m/>
    <n v="1"/>
    <n v="5"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2"/>
    <x v="82"/>
    <x v="12"/>
    <x v="2"/>
    <d v="2025-08-19T16:33:20"/>
    <n v="58"/>
    <n v="5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2"/>
    <x v="82"/>
    <x v="12"/>
    <x v="3"/>
    <d v="2025-08-19T16:33:20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2"/>
    <x v="82"/>
    <x v="12"/>
    <x v="4"/>
    <d v="2025-08-19T16:33:20"/>
    <n v="58"/>
    <n v="23"/>
    <n v="3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2"/>
    <x v="82"/>
    <x v="12"/>
    <x v="5"/>
    <d v="2025-08-19T16:33:20"/>
    <n v="6"/>
    <n v="0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3"/>
    <x v="83"/>
    <x v="12"/>
    <x v="6"/>
    <d v="2025-08-19T16:33:39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3"/>
    <x v="83"/>
    <x v="12"/>
    <x v="7"/>
    <d v="2025-08-19T16:33:39"/>
    <n v="14"/>
    <m/>
    <m/>
    <m/>
    <m/>
    <m/>
    <n v="6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3"/>
    <x v="83"/>
    <x v="12"/>
    <x v="10"/>
    <d v="2025-08-19T16:33:50"/>
    <n v="4.4000000000000004"/>
    <m/>
    <m/>
    <m/>
    <m/>
    <m/>
    <m/>
    <n v="4.400000000000000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3"/>
    <x v="83"/>
    <x v="12"/>
    <x v="1"/>
    <d v="2025-08-19T16:33:50"/>
    <n v="8"/>
    <n v="4"/>
    <n v="4"/>
    <m/>
    <m/>
    <m/>
    <m/>
    <m/>
    <n v="2"/>
    <n v="4"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3"/>
    <x v="83"/>
    <x v="12"/>
    <x v="16"/>
    <d v="2025-08-19T16:33:50"/>
    <n v="3"/>
    <n v="2"/>
    <n v="1"/>
    <m/>
    <m/>
    <m/>
    <m/>
    <n v="1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3"/>
    <x v="83"/>
    <x v="12"/>
    <x v="23"/>
    <d v="2025-08-19T16:33:50"/>
    <n v="1"/>
    <n v="1"/>
    <m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3"/>
    <x v="83"/>
    <x v="12"/>
    <x v="2"/>
    <d v="2025-08-19T16:33:50"/>
    <n v="121"/>
    <n v="1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3"/>
    <x v="83"/>
    <x v="12"/>
    <x v="3"/>
    <d v="2025-08-19T16:33:50"/>
    <n v="17"/>
    <n v="1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3"/>
    <x v="83"/>
    <x v="12"/>
    <x v="4"/>
    <d v="2025-08-19T16:33:50"/>
    <n v="121"/>
    <n v="51"/>
    <n v="7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3"/>
    <x v="83"/>
    <x v="12"/>
    <x v="5"/>
    <d v="2025-08-19T16:33:50"/>
    <n v="17"/>
    <n v="7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3"/>
    <x v="83"/>
    <x v="12"/>
    <x v="0"/>
    <d v="2025-08-19T16:33:39"/>
    <n v="3"/>
    <m/>
    <m/>
    <m/>
    <m/>
    <m/>
    <m/>
    <m/>
    <n v="2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3"/>
    <x v="83"/>
    <x v="12"/>
    <x v="13"/>
    <d v="2025-08-19T16:33:39"/>
    <n v="6"/>
    <m/>
    <m/>
    <m/>
    <n v="2"/>
    <n v="2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3"/>
    <x v="83"/>
    <x v="12"/>
    <x v="14"/>
    <d v="2025-08-19T16:33:39"/>
    <n v="6"/>
    <m/>
    <m/>
    <m/>
    <n v="2"/>
    <n v="2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4"/>
    <x v="84"/>
    <x v="12"/>
    <x v="6"/>
    <d v="2025-08-19T16:33:59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4"/>
    <x v="84"/>
    <x v="12"/>
    <x v="7"/>
    <d v="2025-08-19T16:33:59"/>
    <n v="10"/>
    <m/>
    <m/>
    <m/>
    <m/>
    <m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4"/>
    <x v="84"/>
    <x v="12"/>
    <x v="0"/>
    <d v="2025-08-19T16:33:59"/>
    <n v="3"/>
    <m/>
    <m/>
    <m/>
    <m/>
    <m/>
    <m/>
    <m/>
    <m/>
    <m/>
    <n v="2"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4"/>
    <x v="84"/>
    <x v="12"/>
    <x v="8"/>
    <d v="2025-08-19T16:33:59"/>
    <n v="2.7"/>
    <m/>
    <n v="2.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4"/>
    <x v="84"/>
    <x v="12"/>
    <x v="1"/>
    <d v="2025-08-19T16:33:59"/>
    <n v="10"/>
    <n v="7"/>
    <n v="3"/>
    <m/>
    <n v="1"/>
    <m/>
    <n v="1"/>
    <n v="2"/>
    <n v="2"/>
    <n v="3"/>
    <n v="0"/>
    <m/>
    <m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4"/>
    <x v="84"/>
    <x v="12"/>
    <x v="2"/>
    <d v="2025-08-19T16:33:59"/>
    <n v="74"/>
    <n v="7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9"/>
    <x v="89"/>
    <x v="14"/>
    <x v="0"/>
    <d v="2025-08-19T16:35:37"/>
    <n v="11"/>
    <m/>
    <m/>
    <m/>
    <m/>
    <m/>
    <m/>
    <m/>
    <n v="4"/>
    <m/>
    <n v="6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9"/>
    <x v="89"/>
    <x v="14"/>
    <x v="8"/>
    <d v="2025-08-19T16:35:37"/>
    <n v="6.4"/>
    <n v="0"/>
    <n v="4"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9"/>
    <x v="89"/>
    <x v="14"/>
    <x v="10"/>
    <d v="2025-08-19T16:35:37"/>
    <n v="3.2"/>
    <m/>
    <m/>
    <m/>
    <m/>
    <n v="3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9"/>
    <x v="89"/>
    <x v="14"/>
    <x v="1"/>
    <d v="2025-08-19T16:35:37"/>
    <n v="26"/>
    <n v="12"/>
    <n v="14"/>
    <n v="0"/>
    <n v="1"/>
    <n v="1"/>
    <n v="4"/>
    <n v="2"/>
    <n v="6"/>
    <n v="4"/>
    <n v="4"/>
    <m/>
    <n v="3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9"/>
    <x v="89"/>
    <x v="14"/>
    <x v="7"/>
    <d v="2025-08-19T16:35:32"/>
    <n v="36"/>
    <m/>
    <m/>
    <m/>
    <m/>
    <m/>
    <n v="14"/>
    <n v="2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9"/>
    <x v="89"/>
    <x v="14"/>
    <x v="0"/>
    <d v="2025-08-19T16:35:32"/>
    <n v="7"/>
    <m/>
    <m/>
    <m/>
    <m/>
    <m/>
    <m/>
    <m/>
    <n v="3"/>
    <m/>
    <n v="4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0"/>
    <x v="90"/>
    <x v="14"/>
    <x v="7"/>
    <d v="2025-08-19T16:35:50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0"/>
    <x v="90"/>
    <x v="14"/>
    <x v="1"/>
    <d v="2025-08-19T16:35:50"/>
    <n v="2"/>
    <m/>
    <n v="2"/>
    <m/>
    <m/>
    <m/>
    <m/>
    <m/>
    <n v="1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0"/>
    <x v="90"/>
    <x v="14"/>
    <x v="2"/>
    <d v="2025-08-19T16:35:50"/>
    <n v="13"/>
    <n v="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0"/>
    <x v="90"/>
    <x v="14"/>
    <x v="4"/>
    <d v="2025-08-19T16:35:50"/>
    <n v="13"/>
    <n v="5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1"/>
    <x v="91"/>
    <x v="14"/>
    <x v="6"/>
    <d v="2025-08-19T16:36:08"/>
    <n v="26"/>
    <m/>
    <m/>
    <m/>
    <n v="12"/>
    <n v="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1"/>
    <x v="91"/>
    <x v="14"/>
    <x v="7"/>
    <d v="2025-08-19T16:36:08"/>
    <n v="46"/>
    <m/>
    <m/>
    <m/>
    <m/>
    <m/>
    <n v="18"/>
    <n v="2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1"/>
    <x v="91"/>
    <x v="14"/>
    <x v="0"/>
    <d v="2025-08-19T16:36:08"/>
    <n v="5"/>
    <m/>
    <m/>
    <m/>
    <m/>
    <m/>
    <m/>
    <m/>
    <n v="5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1"/>
    <x v="91"/>
    <x v="14"/>
    <x v="1"/>
    <d v="2025-08-19T16:36:08"/>
    <n v="41"/>
    <n v="17"/>
    <n v="24"/>
    <m/>
    <m/>
    <m/>
    <n v="6"/>
    <n v="7"/>
    <n v="9"/>
    <n v="14"/>
    <n v="5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1"/>
    <x v="91"/>
    <x v="14"/>
    <x v="2"/>
    <d v="2025-08-19T16:36:08"/>
    <n v="73"/>
    <n v="7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1"/>
    <x v="91"/>
    <x v="14"/>
    <x v="3"/>
    <d v="2025-08-19T16:36:08"/>
    <n v="14"/>
    <n v="1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1"/>
    <x v="91"/>
    <x v="14"/>
    <x v="4"/>
    <d v="2025-08-19T16:36:08"/>
    <n v="73"/>
    <n v="32"/>
    <n v="4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1"/>
    <x v="91"/>
    <x v="14"/>
    <x v="5"/>
    <d v="2025-08-19T16:36:08"/>
    <n v="14"/>
    <n v="4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2"/>
    <x v="92"/>
    <x v="14"/>
    <x v="6"/>
    <d v="2025-08-19T16:36:25"/>
    <n v="10"/>
    <m/>
    <m/>
    <m/>
    <n v="2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2"/>
    <x v="92"/>
    <x v="14"/>
    <x v="7"/>
    <d v="2025-08-19T16:36:25"/>
    <n v="16"/>
    <m/>
    <m/>
    <m/>
    <m/>
    <m/>
    <n v="6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2"/>
    <x v="92"/>
    <x v="14"/>
    <x v="4"/>
    <d v="2025-08-19T16:36:30"/>
    <n v="52"/>
    <n v="28"/>
    <n v="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2"/>
    <x v="92"/>
    <x v="14"/>
    <x v="5"/>
    <d v="2025-08-19T16:36:30"/>
    <n v="6"/>
    <n v="2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2"/>
    <x v="92"/>
    <x v="14"/>
    <x v="6"/>
    <d v="2025-08-19T16:36:33"/>
    <n v="6"/>
    <m/>
    <m/>
    <m/>
    <m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1"/>
    <x v="138"/>
    <x v="6"/>
    <x v="6"/>
    <d v="2025-08-19T16:12:41"/>
    <n v="212"/>
    <m/>
    <m/>
    <m/>
    <n v="130"/>
    <n v="8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1"/>
    <x v="138"/>
    <x v="6"/>
    <x v="16"/>
    <d v="2025-08-19T16:12:35"/>
    <n v="4"/>
    <n v="4"/>
    <m/>
    <m/>
    <m/>
    <m/>
    <m/>
    <n v="1"/>
    <n v="1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1"/>
    <x v="138"/>
    <x v="6"/>
    <x v="24"/>
    <d v="2025-08-19T16:12:35"/>
    <n v="3"/>
    <n v="3"/>
    <m/>
    <m/>
    <n v="2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1"/>
    <x v="138"/>
    <x v="6"/>
    <x v="23"/>
    <d v="2025-08-19T16:12:35"/>
    <n v="7"/>
    <n v="4"/>
    <n v="3"/>
    <m/>
    <m/>
    <n v="4"/>
    <n v="3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1"/>
    <x v="138"/>
    <x v="6"/>
    <x v="25"/>
    <d v="2025-08-19T16:12:35"/>
    <n v="7"/>
    <m/>
    <m/>
    <n v="1"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2"/>
    <x v="11"/>
    <x v="6"/>
    <x v="0"/>
    <d v="2025-08-19T16:12:54"/>
    <n v="182"/>
    <m/>
    <m/>
    <m/>
    <m/>
    <m/>
    <m/>
    <m/>
    <n v="90"/>
    <m/>
    <n v="64"/>
    <n v="11"/>
    <n v="17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2"/>
    <x v="11"/>
    <x v="6"/>
    <x v="8"/>
    <d v="2025-08-19T16:12:54"/>
    <n v="185.6"/>
    <n v="18.399999999999999"/>
    <n v="48"/>
    <n v="119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2"/>
    <x v="11"/>
    <x v="6"/>
    <x v="13"/>
    <d v="2025-08-19T16:12:54"/>
    <n v="16"/>
    <m/>
    <m/>
    <m/>
    <m/>
    <n v="12"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2"/>
    <x v="11"/>
    <x v="6"/>
    <x v="14"/>
    <d v="2025-08-19T16:12:54"/>
    <n v="16"/>
    <m/>
    <m/>
    <m/>
    <m/>
    <n v="12"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2"/>
    <x v="11"/>
    <x v="6"/>
    <x v="5"/>
    <d v="2025-08-19T16:12:56"/>
    <n v="103"/>
    <n v="34"/>
    <n v="6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2"/>
    <x v="11"/>
    <x v="6"/>
    <x v="36"/>
    <d v="2025-08-19T16:12:56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2"/>
    <x v="11"/>
    <x v="6"/>
    <x v="26"/>
    <d v="2025-08-19T16:12:56"/>
    <n v="41"/>
    <n v="20"/>
    <n v="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2"/>
    <x v="11"/>
    <x v="6"/>
    <x v="11"/>
    <d v="2025-08-19T16:12:59"/>
    <n v="10.4"/>
    <m/>
    <n v="7.6"/>
    <n v="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2"/>
    <x v="11"/>
    <x v="6"/>
    <x v="18"/>
    <d v="2025-08-19T16:12:59"/>
    <n v="14"/>
    <n v="9"/>
    <n v="5"/>
    <m/>
    <n v="1"/>
    <n v="2"/>
    <n v="1"/>
    <n v="2"/>
    <n v="4"/>
    <n v="2"/>
    <n v="1"/>
    <m/>
    <m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2"/>
    <x v="11"/>
    <x v="6"/>
    <x v="12"/>
    <d v="2025-08-19T16:12:59"/>
    <n v="6"/>
    <n v="2"/>
    <n v="4"/>
    <m/>
    <n v="5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2"/>
    <x v="11"/>
    <x v="6"/>
    <x v="6"/>
    <d v="2025-08-19T16:12:59"/>
    <n v="292"/>
    <m/>
    <m/>
    <m/>
    <n v="116"/>
    <n v="17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2"/>
    <x v="11"/>
    <x v="6"/>
    <x v="7"/>
    <d v="2025-08-19T16:12:59"/>
    <n v="445"/>
    <m/>
    <m/>
    <m/>
    <m/>
    <m/>
    <n v="288"/>
    <n v="155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2"/>
    <x v="11"/>
    <x v="6"/>
    <x v="0"/>
    <d v="2025-08-19T16:12:59"/>
    <n v="147"/>
    <m/>
    <m/>
    <m/>
    <m/>
    <m/>
    <m/>
    <m/>
    <n v="74"/>
    <m/>
    <n v="40"/>
    <n v="16"/>
    <n v="17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2"/>
    <x v="11"/>
    <x v="6"/>
    <x v="8"/>
    <d v="2025-08-19T16:12:59"/>
    <n v="194.4"/>
    <n v="22.4"/>
    <n v="55.2"/>
    <n v="116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2"/>
    <x v="11"/>
    <x v="6"/>
    <x v="13"/>
    <d v="2025-08-19T16:12:59"/>
    <n v="22"/>
    <m/>
    <m/>
    <m/>
    <n v="2"/>
    <n v="6"/>
    <n v="10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2"/>
    <x v="11"/>
    <x v="6"/>
    <x v="14"/>
    <d v="2025-08-19T16:12:59"/>
    <n v="26"/>
    <m/>
    <m/>
    <n v="4"/>
    <n v="2"/>
    <n v="6"/>
    <n v="10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2"/>
    <x v="11"/>
    <x v="6"/>
    <x v="15"/>
    <d v="2025-08-19T16:12:59"/>
    <n v="6.4"/>
    <m/>
    <m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2"/>
    <x v="11"/>
    <x v="6"/>
    <x v="20"/>
    <d v="2025-08-19T16:12:59"/>
    <n v="12.8"/>
    <m/>
    <n v="8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2"/>
    <x v="11"/>
    <x v="6"/>
    <x v="22"/>
    <d v="2025-08-19T16:12:59"/>
    <n v="8.8000000000000007"/>
    <m/>
    <m/>
    <n v="8.800000000000000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2"/>
    <x v="11"/>
    <x v="6"/>
    <x v="10"/>
    <d v="2025-08-19T16:12:59"/>
    <n v="44"/>
    <n v="5.6"/>
    <n v="11.2"/>
    <n v="12.4"/>
    <n v="10"/>
    <n v="4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2"/>
    <x v="11"/>
    <x v="6"/>
    <x v="15"/>
    <d v="2025-08-19T16:12:54"/>
    <n v="1.6"/>
    <n v="1.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2"/>
    <x v="11"/>
    <x v="6"/>
    <x v="20"/>
    <d v="2025-08-19T16:12:54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2"/>
    <x v="11"/>
    <x v="6"/>
    <x v="22"/>
    <d v="2025-08-19T16:12:54"/>
    <n v="6.4"/>
    <m/>
    <m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2"/>
    <x v="11"/>
    <x v="6"/>
    <x v="10"/>
    <d v="2025-08-19T16:12:54"/>
    <n v="33.6"/>
    <m/>
    <n v="3.6"/>
    <n v="12.8"/>
    <n v="8"/>
    <n v="9.1999999999999993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2"/>
    <x v="11"/>
    <x v="6"/>
    <x v="21"/>
    <d v="2025-08-19T16:12:54"/>
    <n v="43.2"/>
    <n v="7.6"/>
    <n v="12.4"/>
    <n v="7.2"/>
    <n v="11.6"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2"/>
    <x v="11"/>
    <x v="6"/>
    <x v="1"/>
    <d v="2025-08-19T16:12:54"/>
    <n v="618"/>
    <n v="240"/>
    <n v="378"/>
    <n v="9"/>
    <n v="17"/>
    <n v="44"/>
    <n v="79"/>
    <n v="82"/>
    <n v="141"/>
    <n v="95"/>
    <n v="91"/>
    <m/>
    <n v="32"/>
    <n v="11"/>
    <n v="1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3"/>
    <x v="6"/>
    <x v="5"/>
    <x v="0"/>
    <d v="2025-08-19T16:13:12"/>
    <n v="135"/>
    <m/>
    <m/>
    <m/>
    <m/>
    <m/>
    <m/>
    <m/>
    <n v="73"/>
    <m/>
    <n v="48"/>
    <n v="8"/>
    <n v="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3"/>
    <x v="6"/>
    <x v="5"/>
    <x v="8"/>
    <d v="2025-08-19T16:13:12"/>
    <n v="154.4"/>
    <n v="11.2"/>
    <n v="31.2"/>
    <n v="11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3"/>
    <x v="6"/>
    <x v="5"/>
    <x v="14"/>
    <d v="2025-08-19T16:13:12"/>
    <n v="16"/>
    <m/>
    <n v="0"/>
    <n v="6"/>
    <n v="4"/>
    <n v="0"/>
    <n v="6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3"/>
    <x v="6"/>
    <x v="5"/>
    <x v="19"/>
    <d v="2025-08-19T16:13:12"/>
    <n v="6"/>
    <m/>
    <m/>
    <m/>
    <m/>
    <m/>
    <m/>
    <m/>
    <m/>
    <n v="6"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3"/>
    <x v="6"/>
    <x v="5"/>
    <x v="15"/>
    <d v="2025-08-19T16:13:12"/>
    <n v="6.4"/>
    <n v="0"/>
    <n v="0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25"/>
    <x v="44"/>
    <x v="8"/>
    <x v="3"/>
    <d v="2025-08-19T16:23:41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27"/>
    <x v="45"/>
    <x v="8"/>
    <x v="6"/>
    <d v="2025-08-19T16:23:49"/>
    <n v="6"/>
    <m/>
    <m/>
    <m/>
    <n v="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27"/>
    <x v="45"/>
    <x v="8"/>
    <x v="7"/>
    <d v="2025-08-19T16:23:49"/>
    <n v="10"/>
    <m/>
    <m/>
    <m/>
    <m/>
    <m/>
    <n v="8"/>
    <n v="2"/>
    <n v="0"/>
    <m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27"/>
    <x v="45"/>
    <x v="8"/>
    <x v="8"/>
    <d v="2025-08-19T16:23:49"/>
    <n v="6.6"/>
    <m/>
    <m/>
    <n v="6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27"/>
    <x v="45"/>
    <x v="8"/>
    <x v="13"/>
    <d v="2025-08-19T16:23:49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27"/>
    <x v="45"/>
    <x v="8"/>
    <x v="14"/>
    <d v="2025-08-19T16:23:49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27"/>
    <x v="45"/>
    <x v="8"/>
    <x v="21"/>
    <d v="2025-08-19T16:23:49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27"/>
    <x v="45"/>
    <x v="8"/>
    <x v="1"/>
    <d v="2025-08-19T16:23:49"/>
    <n v="10"/>
    <n v="7"/>
    <n v="3"/>
    <m/>
    <m/>
    <n v="2"/>
    <n v="3"/>
    <m/>
    <n v="4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27"/>
    <x v="45"/>
    <x v="8"/>
    <x v="16"/>
    <d v="2025-08-19T16:23:49"/>
    <n v="1"/>
    <n v="1"/>
    <m/>
    <m/>
    <m/>
    <m/>
    <n v="1"/>
    <m/>
    <m/>
    <m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27"/>
    <x v="45"/>
    <x v="8"/>
    <x v="23"/>
    <d v="2025-08-19T16:23:49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27"/>
    <x v="45"/>
    <x v="8"/>
    <x v="2"/>
    <d v="2025-08-19T16:23:49"/>
    <n v="55"/>
    <n v="5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27"/>
    <x v="45"/>
    <x v="8"/>
    <x v="3"/>
    <d v="2025-08-19T16:23:49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27"/>
    <x v="45"/>
    <x v="8"/>
    <x v="4"/>
    <d v="2025-08-19T16:23:49"/>
    <n v="55"/>
    <n v="23"/>
    <n v="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27"/>
    <x v="45"/>
    <x v="8"/>
    <x v="5"/>
    <d v="2025-08-19T16:23:49"/>
    <n v="6"/>
    <n v="4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27"/>
    <x v="45"/>
    <x v="8"/>
    <x v="26"/>
    <d v="2025-08-19T16:23:49"/>
    <n v="5"/>
    <n v="4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2"/>
    <x v="92"/>
    <x v="14"/>
    <x v="7"/>
    <d v="2025-08-19T16:36:33"/>
    <n v="18"/>
    <m/>
    <m/>
    <m/>
    <m/>
    <m/>
    <n v="1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2"/>
    <x v="92"/>
    <x v="14"/>
    <x v="0"/>
    <d v="2025-08-19T16:36:33"/>
    <n v="2"/>
    <m/>
    <m/>
    <m/>
    <m/>
    <m/>
    <m/>
    <m/>
    <n v="0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2"/>
    <x v="92"/>
    <x v="14"/>
    <x v="13"/>
    <d v="2025-08-19T16:36:33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2"/>
    <x v="92"/>
    <x v="14"/>
    <x v="14"/>
    <d v="2025-08-19T16:36:33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2"/>
    <x v="92"/>
    <x v="14"/>
    <x v="1"/>
    <d v="2025-08-19T16:36:33"/>
    <n v="13"/>
    <n v="7"/>
    <n v="6"/>
    <m/>
    <m/>
    <m/>
    <m/>
    <n v="3"/>
    <n v="6"/>
    <n v="3"/>
    <n v="0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2"/>
    <x v="92"/>
    <x v="14"/>
    <x v="0"/>
    <d v="2025-08-19T16:36:25"/>
    <n v="2"/>
    <m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3"/>
    <x v="93"/>
    <x v="14"/>
    <x v="6"/>
    <d v="2025-08-19T16:36:43"/>
    <n v="16"/>
    <m/>
    <m/>
    <m/>
    <n v="4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3"/>
    <x v="93"/>
    <x v="14"/>
    <x v="7"/>
    <d v="2025-08-19T16:36:43"/>
    <n v="50"/>
    <m/>
    <m/>
    <m/>
    <m/>
    <m/>
    <n v="24"/>
    <n v="2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3"/>
    <x v="93"/>
    <x v="14"/>
    <x v="0"/>
    <d v="2025-08-19T16:36:43"/>
    <n v="3"/>
    <m/>
    <m/>
    <m/>
    <m/>
    <m/>
    <m/>
    <m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3"/>
    <x v="93"/>
    <x v="14"/>
    <x v="8"/>
    <d v="2025-08-19T16:36:43"/>
    <n v="12"/>
    <m/>
    <n v="4"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3"/>
    <x v="93"/>
    <x v="14"/>
    <x v="10"/>
    <d v="2025-08-19T16:36:43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3"/>
    <x v="93"/>
    <x v="14"/>
    <x v="1"/>
    <d v="2025-08-19T16:36:43"/>
    <n v="40"/>
    <n v="16"/>
    <n v="24"/>
    <m/>
    <n v="1"/>
    <n v="3"/>
    <n v="2"/>
    <n v="6"/>
    <n v="12"/>
    <n v="13"/>
    <n v="3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3"/>
    <x v="93"/>
    <x v="14"/>
    <x v="23"/>
    <d v="2025-08-19T16:36:43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3"/>
    <x v="93"/>
    <x v="14"/>
    <x v="2"/>
    <d v="2025-08-19T16:36:43"/>
    <n v="77"/>
    <n v="7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3"/>
    <x v="93"/>
    <x v="14"/>
    <x v="3"/>
    <d v="2025-08-19T16:36:43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3"/>
    <x v="93"/>
    <x v="14"/>
    <x v="4"/>
    <d v="2025-08-19T16:36:43"/>
    <n v="77"/>
    <n v="42"/>
    <n v="3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3"/>
    <x v="93"/>
    <x v="14"/>
    <x v="5"/>
    <d v="2025-08-19T16:36:43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4"/>
    <x v="104"/>
    <x v="14"/>
    <x v="6"/>
    <d v="2025-08-19T16:37:01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4"/>
    <x v="104"/>
    <x v="14"/>
    <x v="7"/>
    <d v="2025-08-19T16:37:01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4"/>
    <x v="104"/>
    <x v="14"/>
    <x v="1"/>
    <d v="2025-08-19T16:37:01"/>
    <n v="3"/>
    <n v="2"/>
    <n v="1"/>
    <m/>
    <m/>
    <m/>
    <n v="1"/>
    <n v="1"/>
    <m/>
    <n v="1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4"/>
    <x v="104"/>
    <x v="14"/>
    <x v="2"/>
    <d v="2025-08-19T16:37:01"/>
    <n v="24"/>
    <n v="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4"/>
    <x v="104"/>
    <x v="14"/>
    <x v="3"/>
    <d v="2025-08-19T16:37:01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4"/>
    <x v="104"/>
    <x v="14"/>
    <x v="4"/>
    <d v="2025-08-19T16:37:01"/>
    <n v="24"/>
    <n v="10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4"/>
    <x v="104"/>
    <x v="14"/>
    <x v="5"/>
    <d v="2025-08-19T16:37:01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5"/>
    <x v="99"/>
    <x v="16"/>
    <x v="6"/>
    <d v="2025-08-19T16:37:17"/>
    <n v="8"/>
    <m/>
    <m/>
    <m/>
    <n v="8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5"/>
    <x v="99"/>
    <x v="16"/>
    <x v="7"/>
    <d v="2025-08-19T16:37:17"/>
    <n v="14"/>
    <m/>
    <m/>
    <m/>
    <m/>
    <m/>
    <n v="4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5"/>
    <x v="99"/>
    <x v="16"/>
    <x v="13"/>
    <d v="2025-08-19T16:37:17"/>
    <n v="8"/>
    <m/>
    <m/>
    <m/>
    <n v="2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5"/>
    <x v="99"/>
    <x v="16"/>
    <x v="14"/>
    <d v="2025-08-19T16:37:17"/>
    <n v="8"/>
    <m/>
    <m/>
    <m/>
    <n v="2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5"/>
    <x v="99"/>
    <x v="16"/>
    <x v="1"/>
    <d v="2025-08-19T16:37:17"/>
    <n v="11"/>
    <n v="5"/>
    <n v="6"/>
    <n v="0"/>
    <n v="0"/>
    <n v="0"/>
    <n v="4"/>
    <n v="0"/>
    <n v="2"/>
    <n v="5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5"/>
    <x v="99"/>
    <x v="16"/>
    <x v="16"/>
    <d v="2025-08-19T16:37:17"/>
    <n v="4"/>
    <n v="0"/>
    <n v="4"/>
    <n v="0"/>
    <n v="0"/>
    <n v="0"/>
    <n v="1"/>
    <n v="0"/>
    <n v="3"/>
    <n v="0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5"/>
    <x v="99"/>
    <x v="16"/>
    <x v="2"/>
    <d v="2025-08-19T16:37:17"/>
    <n v="22"/>
    <n v="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5"/>
    <x v="99"/>
    <x v="16"/>
    <x v="4"/>
    <d v="2025-08-19T16:37:17"/>
    <n v="22"/>
    <n v="11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6"/>
    <x v="105"/>
    <x v="7"/>
    <x v="7"/>
    <d v="2025-08-19T16:37:29"/>
    <n v="6"/>
    <m/>
    <m/>
    <m/>
    <m/>
    <m/>
    <n v="4"/>
    <n v="2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6"/>
    <x v="105"/>
    <x v="7"/>
    <x v="13"/>
    <d v="2025-08-19T16:37:29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6"/>
    <x v="105"/>
    <x v="7"/>
    <x v="14"/>
    <d v="2025-08-19T16:37:29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6"/>
    <x v="105"/>
    <x v="7"/>
    <x v="1"/>
    <d v="2025-08-19T16:37:29"/>
    <n v="3"/>
    <n v="2"/>
    <n v="1"/>
    <m/>
    <m/>
    <m/>
    <m/>
    <m/>
    <n v="2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6"/>
    <x v="105"/>
    <x v="7"/>
    <x v="16"/>
    <d v="2025-08-19T16:37:29"/>
    <n v="1"/>
    <n v="1"/>
    <m/>
    <m/>
    <m/>
    <m/>
    <m/>
    <n v="1"/>
    <m/>
    <m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6"/>
    <x v="105"/>
    <x v="7"/>
    <x v="2"/>
    <d v="2025-08-19T16:37:29"/>
    <n v="12"/>
    <n v="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6"/>
    <x v="105"/>
    <x v="7"/>
    <x v="4"/>
    <d v="2025-08-19T16:37:29"/>
    <n v="12"/>
    <n v="4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7"/>
    <x v="94"/>
    <x v="7"/>
    <x v="6"/>
    <d v="2025-08-19T16:37:42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7"/>
    <x v="94"/>
    <x v="7"/>
    <x v="7"/>
    <d v="2025-08-19T16:37:42"/>
    <n v="16"/>
    <m/>
    <m/>
    <m/>
    <m/>
    <m/>
    <n v="8"/>
    <n v="8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7"/>
    <x v="94"/>
    <x v="7"/>
    <x v="13"/>
    <d v="2025-08-19T16:37:42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7"/>
    <x v="94"/>
    <x v="7"/>
    <x v="14"/>
    <d v="2025-08-19T16:37:42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7"/>
    <x v="94"/>
    <x v="7"/>
    <x v="1"/>
    <d v="2025-08-19T16:37:42"/>
    <n v="9"/>
    <n v="2"/>
    <n v="7"/>
    <m/>
    <m/>
    <m/>
    <n v="1"/>
    <m/>
    <n v="4"/>
    <n v="4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7"/>
    <x v="94"/>
    <x v="7"/>
    <x v="16"/>
    <d v="2025-08-19T16:37:42"/>
    <n v="1"/>
    <m/>
    <n v="1"/>
    <m/>
    <m/>
    <m/>
    <m/>
    <m/>
    <m/>
    <n v="1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7"/>
    <x v="94"/>
    <x v="7"/>
    <x v="2"/>
    <d v="2025-08-19T16:37:42"/>
    <n v="88"/>
    <n v="8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7"/>
    <x v="94"/>
    <x v="7"/>
    <x v="3"/>
    <d v="2025-08-19T16:37:42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7"/>
    <x v="94"/>
    <x v="7"/>
    <x v="4"/>
    <d v="2025-08-19T16:37:42"/>
    <n v="88"/>
    <n v="30"/>
    <n v="5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7"/>
    <x v="94"/>
    <x v="7"/>
    <x v="5"/>
    <d v="2025-08-19T16:37:42"/>
    <n v="1"/>
    <n v="1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8"/>
    <x v="95"/>
    <x v="15"/>
    <x v="6"/>
    <d v="2025-08-19T16:37:58"/>
    <n v="10"/>
    <m/>
    <m/>
    <m/>
    <n v="8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8"/>
    <x v="95"/>
    <x v="15"/>
    <x v="7"/>
    <d v="2025-08-19T16:37:58"/>
    <n v="30"/>
    <m/>
    <m/>
    <m/>
    <m/>
    <m/>
    <n v="10"/>
    <n v="2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8"/>
    <x v="95"/>
    <x v="15"/>
    <x v="0"/>
    <d v="2025-08-19T16:37:58"/>
    <n v="2"/>
    <m/>
    <m/>
    <m/>
    <m/>
    <m/>
    <m/>
    <m/>
    <n v="2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8"/>
    <x v="95"/>
    <x v="15"/>
    <x v="8"/>
    <d v="2025-08-19T16:37:58"/>
    <n v="13.1"/>
    <n v="5.9"/>
    <n v="4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8"/>
    <x v="95"/>
    <x v="15"/>
    <x v="8"/>
    <d v="2025-08-19T16:38:09"/>
    <n v="4.8"/>
    <m/>
    <n v="1.6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8"/>
    <x v="95"/>
    <x v="15"/>
    <x v="13"/>
    <d v="2025-08-19T16:38:09"/>
    <n v="4"/>
    <m/>
    <m/>
    <m/>
    <n v="2"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8"/>
    <x v="95"/>
    <x v="15"/>
    <x v="14"/>
    <d v="2025-08-19T16:38:09"/>
    <n v="4"/>
    <m/>
    <m/>
    <m/>
    <n v="2"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8"/>
    <x v="95"/>
    <x v="15"/>
    <x v="15"/>
    <d v="2025-08-19T16:38:09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8"/>
    <x v="95"/>
    <x v="15"/>
    <x v="1"/>
    <d v="2025-08-19T16:38:09"/>
    <n v="24"/>
    <n v="12"/>
    <n v="12"/>
    <m/>
    <n v="1"/>
    <n v="1"/>
    <m/>
    <n v="3"/>
    <n v="7"/>
    <n v="9"/>
    <n v="3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8"/>
    <x v="95"/>
    <x v="15"/>
    <x v="16"/>
    <d v="2025-08-19T16:38:09"/>
    <n v="3"/>
    <n v="2"/>
    <n v="1"/>
    <m/>
    <m/>
    <n v="1"/>
    <n v="1"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8"/>
    <x v="95"/>
    <x v="15"/>
    <x v="2"/>
    <d v="2025-08-19T16:38:09"/>
    <n v="40"/>
    <n v="4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8"/>
    <x v="95"/>
    <x v="15"/>
    <x v="4"/>
    <d v="2025-08-19T16:38:09"/>
    <n v="40"/>
    <n v="18"/>
    <n v="2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8"/>
    <x v="95"/>
    <x v="15"/>
    <x v="14"/>
    <d v="2025-08-19T16:37:58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9"/>
    <x v="96"/>
    <x v="15"/>
    <x v="6"/>
    <d v="2025-08-19T16:38:19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9"/>
    <x v="96"/>
    <x v="15"/>
    <x v="7"/>
    <d v="2025-08-19T16:38:19"/>
    <n v="14"/>
    <m/>
    <m/>
    <m/>
    <m/>
    <m/>
    <n v="4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9"/>
    <x v="96"/>
    <x v="15"/>
    <x v="8"/>
    <d v="2025-08-19T16:38:19"/>
    <n v="0.9"/>
    <m/>
    <m/>
    <n v="0.9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9"/>
    <x v="96"/>
    <x v="15"/>
    <x v="1"/>
    <d v="2025-08-19T16:38:19"/>
    <n v="10"/>
    <n v="5"/>
    <n v="5"/>
    <m/>
    <m/>
    <n v="1"/>
    <n v="2"/>
    <m/>
    <n v="3"/>
    <n v="4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9"/>
    <x v="96"/>
    <x v="15"/>
    <x v="16"/>
    <d v="2025-08-19T16:38:19"/>
    <n v="1"/>
    <m/>
    <n v="1"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9"/>
    <x v="96"/>
    <x v="15"/>
    <x v="2"/>
    <d v="2025-08-19T16:38:19"/>
    <n v="62"/>
    <n v="6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9"/>
    <x v="14"/>
    <x v="1"/>
    <x v="23"/>
    <d v="2025-08-19T16:14:54"/>
    <n v="4"/>
    <n v="2"/>
    <n v="2"/>
    <m/>
    <n v="1"/>
    <n v="1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9"/>
    <x v="14"/>
    <x v="1"/>
    <x v="2"/>
    <d v="2025-08-19T16:14:54"/>
    <n v="335"/>
    <n v="33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9"/>
    <x v="14"/>
    <x v="1"/>
    <x v="3"/>
    <d v="2025-08-19T16:14:54"/>
    <n v="26"/>
    <n v="2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9"/>
    <x v="14"/>
    <x v="1"/>
    <x v="32"/>
    <d v="2025-08-19T16:14:54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9"/>
    <x v="14"/>
    <x v="1"/>
    <x v="28"/>
    <d v="2025-08-19T16:14:54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9"/>
    <x v="14"/>
    <x v="1"/>
    <x v="4"/>
    <d v="2025-08-19T16:14:54"/>
    <n v="335"/>
    <n v="152"/>
    <n v="18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9"/>
    <x v="14"/>
    <x v="1"/>
    <x v="5"/>
    <d v="2025-08-19T16:14:54"/>
    <n v="26"/>
    <n v="18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9"/>
    <x v="14"/>
    <x v="1"/>
    <x v="33"/>
    <d v="2025-08-19T16:14:54"/>
    <n v="2"/>
    <n v="0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9"/>
    <x v="14"/>
    <x v="1"/>
    <x v="36"/>
    <d v="2025-08-19T16:14:54"/>
    <n v="1"/>
    <n v="1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9"/>
    <x v="14"/>
    <x v="1"/>
    <x v="18"/>
    <d v="2025-08-19T16:14:56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9"/>
    <x v="14"/>
    <x v="1"/>
    <x v="6"/>
    <d v="2025-08-19T16:14:56"/>
    <n v="68"/>
    <m/>
    <m/>
    <m/>
    <n v="34"/>
    <n v="3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9"/>
    <x v="14"/>
    <x v="1"/>
    <x v="7"/>
    <d v="2025-08-19T16:14:56"/>
    <n v="165"/>
    <m/>
    <m/>
    <m/>
    <m/>
    <m/>
    <n v="98"/>
    <n v="66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9"/>
    <x v="14"/>
    <x v="1"/>
    <x v="0"/>
    <d v="2025-08-19T16:14:56"/>
    <n v="34"/>
    <m/>
    <m/>
    <m/>
    <m/>
    <m/>
    <m/>
    <m/>
    <n v="18"/>
    <m/>
    <n v="8"/>
    <n v="3"/>
    <n v="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9"/>
    <x v="14"/>
    <x v="1"/>
    <x v="8"/>
    <d v="2025-08-19T16:14:56"/>
    <n v="28.8"/>
    <n v="4"/>
    <n v="13.6"/>
    <n v="11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9"/>
    <x v="14"/>
    <x v="1"/>
    <x v="13"/>
    <d v="2025-08-19T16:14:56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9"/>
    <x v="14"/>
    <x v="1"/>
    <x v="14"/>
    <d v="2025-08-19T16:14:56"/>
    <n v="4"/>
    <m/>
    <m/>
    <m/>
    <m/>
    <n v="0"/>
    <n v="4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9"/>
    <x v="14"/>
    <x v="1"/>
    <x v="7"/>
    <d v="2025-08-19T16:14:51"/>
    <n v="162"/>
    <m/>
    <m/>
    <m/>
    <m/>
    <m/>
    <n v="90"/>
    <n v="7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02"/>
    <x v="80"/>
    <x v="6"/>
    <x v="4"/>
    <d v="2025-08-19T16:49:53"/>
    <n v="60"/>
    <n v="25"/>
    <n v="3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02"/>
    <x v="80"/>
    <x v="6"/>
    <x v="5"/>
    <d v="2025-08-19T16:49:53"/>
    <n v="9"/>
    <n v="2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02"/>
    <x v="80"/>
    <x v="6"/>
    <x v="18"/>
    <d v="2025-08-19T16:49:56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02"/>
    <x v="80"/>
    <x v="6"/>
    <x v="6"/>
    <d v="2025-08-19T16:49:56"/>
    <n v="52"/>
    <m/>
    <m/>
    <m/>
    <n v="28"/>
    <n v="2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02"/>
    <x v="80"/>
    <x v="6"/>
    <x v="7"/>
    <d v="2025-08-19T16:49:56"/>
    <n v="56"/>
    <m/>
    <m/>
    <m/>
    <m/>
    <m/>
    <n v="32"/>
    <n v="2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02"/>
    <x v="80"/>
    <x v="6"/>
    <x v="1"/>
    <d v="2025-08-19T16:49:50"/>
    <n v="84"/>
    <n v="37"/>
    <n v="47"/>
    <m/>
    <m/>
    <n v="12"/>
    <n v="12"/>
    <n v="15"/>
    <n v="15"/>
    <n v="12"/>
    <n v="16"/>
    <m/>
    <n v="1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02"/>
    <x v="80"/>
    <x v="6"/>
    <x v="16"/>
    <d v="2025-08-19T16:49:50"/>
    <n v="1"/>
    <n v="1"/>
    <m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4"/>
    <x v="81"/>
    <x v="5"/>
    <x v="6"/>
    <d v="2025-08-19T16:50:09"/>
    <n v="328"/>
    <m/>
    <m/>
    <m/>
    <n v="134"/>
    <n v="19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4"/>
    <x v="81"/>
    <x v="5"/>
    <x v="7"/>
    <d v="2025-08-19T16:50:09"/>
    <n v="516"/>
    <m/>
    <m/>
    <m/>
    <m/>
    <m/>
    <n v="304"/>
    <n v="21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4"/>
    <x v="81"/>
    <x v="5"/>
    <x v="0"/>
    <d v="2025-08-19T16:50:09"/>
    <n v="115"/>
    <m/>
    <m/>
    <m/>
    <m/>
    <m/>
    <m/>
    <m/>
    <n v="45"/>
    <m/>
    <n v="39"/>
    <n v="13"/>
    <n v="18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4"/>
    <x v="81"/>
    <x v="5"/>
    <x v="8"/>
    <d v="2025-08-19T16:50:09"/>
    <n v="132"/>
    <n v="10.4"/>
    <n v="33.6"/>
    <n v="8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4"/>
    <x v="81"/>
    <x v="5"/>
    <x v="13"/>
    <d v="2025-08-19T16:50:09"/>
    <n v="16"/>
    <m/>
    <m/>
    <m/>
    <n v="2"/>
    <n v="2"/>
    <n v="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4"/>
    <x v="81"/>
    <x v="5"/>
    <x v="14"/>
    <d v="2025-08-19T16:50:09"/>
    <n v="20"/>
    <m/>
    <m/>
    <n v="4"/>
    <n v="2"/>
    <n v="2"/>
    <n v="4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3"/>
    <x v="6"/>
    <x v="5"/>
    <x v="13"/>
    <d v="2025-08-19T16:13:15"/>
    <n v="6"/>
    <m/>
    <m/>
    <m/>
    <n v="2"/>
    <n v="0"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3"/>
    <x v="6"/>
    <x v="5"/>
    <x v="14"/>
    <d v="2025-08-19T16:13:15"/>
    <n v="8"/>
    <m/>
    <n v="0"/>
    <n v="2"/>
    <n v="2"/>
    <n v="0"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3"/>
    <x v="6"/>
    <x v="5"/>
    <x v="19"/>
    <d v="2025-08-19T16:13:15"/>
    <n v="6"/>
    <m/>
    <m/>
    <m/>
    <m/>
    <m/>
    <m/>
    <m/>
    <m/>
    <n v="6"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3"/>
    <x v="6"/>
    <x v="5"/>
    <x v="15"/>
    <d v="2025-08-19T16:13:15"/>
    <n v="10.4"/>
    <n v="3.2"/>
    <n v="4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3"/>
    <x v="6"/>
    <x v="5"/>
    <x v="22"/>
    <d v="2025-08-19T16:13:15"/>
    <n v="19.2"/>
    <n v="0"/>
    <n v="19.2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3"/>
    <x v="6"/>
    <x v="5"/>
    <x v="10"/>
    <d v="2025-08-19T16:13:15"/>
    <n v="10.8"/>
    <n v="0"/>
    <n v="3.2"/>
    <n v="7.6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3"/>
    <x v="6"/>
    <x v="5"/>
    <x v="21"/>
    <d v="2025-08-19T16:13:15"/>
    <n v="6"/>
    <n v="0"/>
    <n v="0"/>
    <n v="6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3"/>
    <x v="6"/>
    <x v="5"/>
    <x v="1"/>
    <d v="2025-08-19T16:13:15"/>
    <n v="609"/>
    <n v="257"/>
    <n v="352"/>
    <n v="9"/>
    <n v="9"/>
    <n v="36"/>
    <n v="84"/>
    <n v="84"/>
    <n v="170"/>
    <n v="108"/>
    <n v="77"/>
    <m/>
    <n v="15"/>
    <n v="5"/>
    <n v="1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3"/>
    <x v="6"/>
    <x v="5"/>
    <x v="16"/>
    <d v="2025-08-19T16:13:15"/>
    <n v="8"/>
    <n v="5"/>
    <n v="3"/>
    <n v="1"/>
    <n v="1"/>
    <n v="1"/>
    <n v="1"/>
    <n v="0"/>
    <n v="1"/>
    <n v="1"/>
    <m/>
    <n v="2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3"/>
    <x v="6"/>
    <x v="5"/>
    <x v="24"/>
    <d v="2025-08-19T16:13:15"/>
    <n v="5"/>
    <n v="2"/>
    <n v="3"/>
    <n v="0"/>
    <n v="5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3"/>
    <x v="6"/>
    <x v="5"/>
    <x v="23"/>
    <d v="2025-08-19T16:13:15"/>
    <n v="5"/>
    <n v="0"/>
    <n v="5"/>
    <n v="0"/>
    <n v="1"/>
    <n v="4"/>
    <n v="0"/>
    <n v="0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3"/>
    <x v="6"/>
    <x v="5"/>
    <x v="25"/>
    <d v="2025-08-19T16:13:15"/>
    <n v="6"/>
    <n v="0"/>
    <n v="0"/>
    <n v="2"/>
    <n v="0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3"/>
    <x v="6"/>
    <x v="5"/>
    <x v="9"/>
    <d v="2025-08-19T16:13:15"/>
    <n v="6"/>
    <m/>
    <m/>
    <m/>
    <m/>
    <m/>
    <n v="4"/>
    <n v="2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3"/>
    <x v="6"/>
    <x v="5"/>
    <x v="37"/>
    <d v="2025-08-19T16:13:15"/>
    <n v="2"/>
    <m/>
    <m/>
    <m/>
    <m/>
    <m/>
    <m/>
    <m/>
    <n v="0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3"/>
    <x v="6"/>
    <x v="5"/>
    <x v="2"/>
    <d v="2025-08-19T16:13:15"/>
    <n v="950"/>
    <n v="95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3"/>
    <x v="6"/>
    <x v="5"/>
    <x v="3"/>
    <d v="2025-08-19T16:13:15"/>
    <n v="37"/>
    <n v="3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3"/>
    <x v="6"/>
    <x v="5"/>
    <x v="13"/>
    <d v="2025-08-19T16:13:12"/>
    <n v="10"/>
    <m/>
    <m/>
    <m/>
    <n v="4"/>
    <n v="0"/>
    <n v="6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9"/>
    <x v="22"/>
    <x v="6"/>
    <x v="13"/>
    <d v="2025-08-19T16:17:36"/>
    <n v="16"/>
    <m/>
    <m/>
    <m/>
    <n v="4"/>
    <n v="4"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9"/>
    <x v="22"/>
    <x v="6"/>
    <x v="14"/>
    <d v="2025-08-19T16:17:36"/>
    <n v="16"/>
    <m/>
    <m/>
    <m/>
    <n v="4"/>
    <n v="4"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9"/>
    <x v="22"/>
    <x v="6"/>
    <x v="20"/>
    <d v="2025-08-19T16:17:36"/>
    <n v="12.8"/>
    <n v="8"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9"/>
    <x v="22"/>
    <x v="6"/>
    <x v="22"/>
    <d v="2025-08-19T16:17:36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9"/>
    <x v="22"/>
    <x v="6"/>
    <x v="10"/>
    <d v="2025-08-19T16:17:36"/>
    <n v="28.8"/>
    <m/>
    <n v="9.1999999999999993"/>
    <n v="4.8"/>
    <n v="4.8"/>
    <n v="5.2"/>
    <n v="4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9"/>
    <x v="22"/>
    <x v="6"/>
    <x v="21"/>
    <d v="2025-08-19T16:17:36"/>
    <n v="9.6"/>
    <m/>
    <n v="9.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9"/>
    <x v="22"/>
    <x v="6"/>
    <x v="1"/>
    <d v="2025-08-19T16:17:36"/>
    <n v="658"/>
    <n v="260"/>
    <n v="398"/>
    <n v="18"/>
    <n v="15"/>
    <n v="63"/>
    <n v="79"/>
    <n v="82"/>
    <n v="146"/>
    <n v="134"/>
    <n v="69"/>
    <m/>
    <n v="13"/>
    <n v="15"/>
    <n v="2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9"/>
    <x v="22"/>
    <x v="6"/>
    <x v="7"/>
    <d v="2025-08-19T16:17:31"/>
    <n v="568"/>
    <m/>
    <m/>
    <m/>
    <m/>
    <m/>
    <n v="321"/>
    <n v="245"/>
    <n v="1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9"/>
    <x v="22"/>
    <x v="6"/>
    <x v="0"/>
    <d v="2025-08-19T16:17:31"/>
    <n v="152"/>
    <m/>
    <m/>
    <m/>
    <m/>
    <m/>
    <m/>
    <m/>
    <n v="95"/>
    <m/>
    <n v="20"/>
    <n v="18"/>
    <n v="19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9"/>
    <x v="22"/>
    <x v="6"/>
    <x v="8"/>
    <d v="2025-08-19T16:17:31"/>
    <n v="274.39999999999998"/>
    <n v="43.2"/>
    <n v="74.400000000000006"/>
    <n v="156.8000000000000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9"/>
    <x v="22"/>
    <x v="6"/>
    <x v="13"/>
    <d v="2025-08-19T16:17:31"/>
    <n v="20"/>
    <m/>
    <m/>
    <m/>
    <n v="6"/>
    <n v="6"/>
    <m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9"/>
    <x v="22"/>
    <x v="6"/>
    <x v="14"/>
    <d v="2025-08-19T16:17:31"/>
    <n v="26"/>
    <m/>
    <m/>
    <n v="6"/>
    <n v="6"/>
    <n v="6"/>
    <m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9"/>
    <x v="22"/>
    <x v="6"/>
    <x v="20"/>
    <d v="2025-08-19T16:17:31"/>
    <n v="4.8"/>
    <n v="4.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1"/>
    <x v="23"/>
    <x v="5"/>
    <x v="18"/>
    <d v="2025-08-19T16:17:49"/>
    <n v="2"/>
    <n v="0"/>
    <n v="2"/>
    <n v="0"/>
    <m/>
    <m/>
    <m/>
    <n v="1"/>
    <m/>
    <n v="1"/>
    <m/>
    <m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1"/>
    <x v="23"/>
    <x v="5"/>
    <x v="12"/>
    <d v="2025-08-19T16:17:49"/>
    <n v="1"/>
    <n v="1"/>
    <n v="0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1"/>
    <x v="23"/>
    <x v="5"/>
    <x v="1"/>
    <d v="2025-08-19T16:17:52"/>
    <n v="202"/>
    <n v="77"/>
    <n v="125"/>
    <n v="7"/>
    <n v="5"/>
    <n v="27"/>
    <n v="27"/>
    <n v="16"/>
    <n v="44"/>
    <n v="27"/>
    <n v="22"/>
    <m/>
    <n v="6"/>
    <n v="14"/>
    <n v="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1"/>
    <x v="23"/>
    <x v="5"/>
    <x v="16"/>
    <d v="2025-08-19T16:17:52"/>
    <n v="6"/>
    <n v="3"/>
    <n v="3"/>
    <m/>
    <n v="1"/>
    <n v="0"/>
    <m/>
    <n v="0"/>
    <n v="4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1"/>
    <x v="23"/>
    <x v="5"/>
    <x v="24"/>
    <d v="2025-08-19T16:17:52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1"/>
    <x v="23"/>
    <x v="5"/>
    <x v="2"/>
    <d v="2025-08-19T16:17:52"/>
    <n v="200"/>
    <n v="20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1"/>
    <x v="23"/>
    <x v="5"/>
    <x v="3"/>
    <d v="2025-08-19T16:17:52"/>
    <n v="15"/>
    <n v="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1"/>
    <x v="23"/>
    <x v="5"/>
    <x v="4"/>
    <d v="2025-08-19T16:17:52"/>
    <n v="200"/>
    <n v="79"/>
    <n v="1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1"/>
    <x v="23"/>
    <x v="5"/>
    <x v="5"/>
    <d v="2025-08-19T16:17:52"/>
    <n v="15"/>
    <n v="5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1"/>
    <x v="23"/>
    <x v="5"/>
    <x v="11"/>
    <d v="2025-08-19T16:17:55"/>
    <n v="4.8"/>
    <m/>
    <m/>
    <m/>
    <m/>
    <n v="4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1"/>
    <x v="23"/>
    <x v="5"/>
    <x v="12"/>
    <d v="2025-08-19T16:17:55"/>
    <n v="1"/>
    <n v="0"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1"/>
    <x v="23"/>
    <x v="5"/>
    <x v="6"/>
    <d v="2025-08-19T16:17:55"/>
    <n v="90"/>
    <m/>
    <m/>
    <m/>
    <n v="52"/>
    <n v="3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1"/>
    <x v="23"/>
    <x v="5"/>
    <x v="7"/>
    <d v="2025-08-19T16:17:55"/>
    <n v="169"/>
    <m/>
    <m/>
    <m/>
    <m/>
    <m/>
    <n v="92"/>
    <n v="77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1"/>
    <x v="23"/>
    <x v="5"/>
    <x v="0"/>
    <d v="2025-08-19T16:17:55"/>
    <n v="44"/>
    <m/>
    <m/>
    <m/>
    <m/>
    <m/>
    <m/>
    <m/>
    <n v="33"/>
    <m/>
    <n v="4"/>
    <n v="7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1"/>
    <x v="23"/>
    <x v="5"/>
    <x v="8"/>
    <d v="2025-08-19T16:17:55"/>
    <n v="96.8"/>
    <n v="8.8000000000000007"/>
    <n v="16.8"/>
    <n v="71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1"/>
    <x v="23"/>
    <x v="5"/>
    <x v="13"/>
    <d v="2025-08-19T16:17:55"/>
    <n v="8"/>
    <m/>
    <m/>
    <m/>
    <m/>
    <n v="2"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1"/>
    <x v="23"/>
    <x v="5"/>
    <x v="14"/>
    <d v="2025-08-19T16:17:55"/>
    <n v="10"/>
    <m/>
    <m/>
    <n v="2"/>
    <m/>
    <n v="2"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1"/>
    <x v="23"/>
    <x v="5"/>
    <x v="15"/>
    <d v="2025-08-19T16:17:55"/>
    <n v="3.2"/>
    <m/>
    <n v="0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1"/>
    <x v="23"/>
    <x v="5"/>
    <x v="6"/>
    <d v="2025-08-19T16:17:49"/>
    <n v="86"/>
    <m/>
    <m/>
    <m/>
    <n v="44"/>
    <n v="4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1"/>
    <x v="23"/>
    <x v="5"/>
    <x v="7"/>
    <d v="2025-08-19T16:17:49"/>
    <n v="164"/>
    <m/>
    <m/>
    <m/>
    <m/>
    <m/>
    <n v="96"/>
    <n v="68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2"/>
    <x v="24"/>
    <x v="2"/>
    <x v="18"/>
    <d v="2025-08-19T16:18:05"/>
    <n v="9"/>
    <n v="5"/>
    <n v="4"/>
    <n v="0"/>
    <n v="0"/>
    <n v="0"/>
    <n v="4"/>
    <n v="0"/>
    <n v="4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2"/>
    <x v="24"/>
    <x v="2"/>
    <x v="6"/>
    <d v="2025-08-19T16:18:05"/>
    <n v="226"/>
    <m/>
    <m/>
    <m/>
    <n v="130"/>
    <n v="9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2"/>
    <x v="24"/>
    <x v="2"/>
    <x v="7"/>
    <d v="2025-08-19T16:18:05"/>
    <n v="420"/>
    <m/>
    <m/>
    <m/>
    <m/>
    <m/>
    <n v="216"/>
    <n v="192"/>
    <n v="4"/>
    <m/>
    <n v="8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2"/>
    <x v="24"/>
    <x v="2"/>
    <x v="0"/>
    <d v="2025-08-19T16:18:05"/>
    <n v="81"/>
    <m/>
    <m/>
    <m/>
    <m/>
    <m/>
    <m/>
    <m/>
    <n v="37"/>
    <m/>
    <n v="22"/>
    <n v="7"/>
    <n v="1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2"/>
    <x v="24"/>
    <x v="2"/>
    <x v="8"/>
    <d v="2025-08-19T16:18:05"/>
    <n v="144.80000000000001"/>
    <n v="18.399999999999999"/>
    <n v="20"/>
    <n v="10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2"/>
    <x v="24"/>
    <x v="2"/>
    <x v="13"/>
    <d v="2025-08-19T16:18:05"/>
    <n v="14"/>
    <m/>
    <m/>
    <m/>
    <n v="2"/>
    <n v="2"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2"/>
    <x v="24"/>
    <x v="2"/>
    <x v="30"/>
    <d v="2025-08-19T16:18:08"/>
    <n v="2"/>
    <m/>
    <n v="0"/>
    <n v="0"/>
    <n v="0"/>
    <n v="0"/>
    <n v="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2"/>
    <x v="24"/>
    <x v="2"/>
    <x v="2"/>
    <d v="2025-08-19T16:18:08"/>
    <n v="982"/>
    <n v="98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2"/>
    <x v="24"/>
    <x v="2"/>
    <x v="3"/>
    <d v="2025-08-19T16:18:08"/>
    <n v="57"/>
    <n v="5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2"/>
    <x v="24"/>
    <x v="2"/>
    <x v="34"/>
    <d v="2025-08-19T16:18:08"/>
    <n v="31"/>
    <n v="3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2"/>
    <x v="24"/>
    <x v="2"/>
    <x v="4"/>
    <d v="2025-08-19T16:18:08"/>
    <n v="982"/>
    <n v="412"/>
    <n v="57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2"/>
    <x v="24"/>
    <x v="2"/>
    <x v="5"/>
    <d v="2025-08-19T16:18:08"/>
    <n v="57"/>
    <n v="16"/>
    <n v="4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2"/>
    <x v="24"/>
    <x v="2"/>
    <x v="35"/>
    <d v="2025-08-19T16:18:08"/>
    <n v="31"/>
    <n v="10"/>
    <n v="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2"/>
    <x v="24"/>
    <x v="2"/>
    <x v="18"/>
    <d v="2025-08-19T16:18:10"/>
    <n v="4"/>
    <n v="2"/>
    <n v="2"/>
    <n v="2"/>
    <n v="0"/>
    <n v="0"/>
    <n v="1"/>
    <n v="0"/>
    <n v="1"/>
    <n v="0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2"/>
    <x v="24"/>
    <x v="2"/>
    <x v="14"/>
    <d v="2025-08-19T16:18:05"/>
    <n v="14"/>
    <m/>
    <n v="0"/>
    <n v="0"/>
    <n v="2"/>
    <n v="2"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2"/>
    <x v="24"/>
    <x v="2"/>
    <x v="10"/>
    <d v="2025-08-19T16:18:05"/>
    <n v="32"/>
    <n v="3.2"/>
    <n v="0"/>
    <n v="4.4000000000000004"/>
    <n v="21.2"/>
    <n v="3.2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2"/>
    <x v="24"/>
    <x v="2"/>
    <x v="21"/>
    <d v="2025-08-19T16:18:05"/>
    <n v="15.2"/>
    <n v="0"/>
    <n v="0"/>
    <n v="10.8"/>
    <n v="0"/>
    <n v="4.4000000000000004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2"/>
    <x v="24"/>
    <x v="2"/>
    <x v="1"/>
    <d v="2025-08-19T16:18:05"/>
    <n v="448"/>
    <n v="202"/>
    <n v="246"/>
    <n v="9"/>
    <n v="7"/>
    <n v="36"/>
    <n v="65"/>
    <n v="48"/>
    <n v="108"/>
    <n v="97"/>
    <n v="41"/>
    <m/>
    <n v="15"/>
    <n v="7"/>
    <n v="1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2"/>
    <x v="24"/>
    <x v="2"/>
    <x v="16"/>
    <d v="2025-08-19T16:18:05"/>
    <n v="7"/>
    <n v="2"/>
    <n v="5"/>
    <n v="0"/>
    <n v="0"/>
    <n v="0"/>
    <n v="1"/>
    <n v="1"/>
    <n v="3"/>
    <n v="2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2"/>
    <x v="24"/>
    <x v="2"/>
    <x v="23"/>
    <d v="2025-08-19T16:18:05"/>
    <n v="14"/>
    <n v="7"/>
    <n v="7"/>
    <n v="1"/>
    <n v="0"/>
    <n v="4"/>
    <n v="7"/>
    <n v="2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3"/>
    <x v="26"/>
    <x v="5"/>
    <x v="0"/>
    <d v="2025-08-19T16:18:21"/>
    <n v="161"/>
    <m/>
    <m/>
    <m/>
    <m/>
    <m/>
    <m/>
    <m/>
    <n v="80"/>
    <m/>
    <n v="50"/>
    <n v="13"/>
    <n v="18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3"/>
    <x v="26"/>
    <x v="5"/>
    <x v="8"/>
    <d v="2025-08-19T16:18:21"/>
    <n v="251.2"/>
    <n v="33.6"/>
    <n v="33.6"/>
    <n v="18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3"/>
    <x v="26"/>
    <x v="5"/>
    <x v="14"/>
    <d v="2025-08-19T16:18:23"/>
    <n v="54"/>
    <m/>
    <n v="2"/>
    <n v="18"/>
    <n v="8"/>
    <n v="4"/>
    <n v="1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3"/>
    <x v="26"/>
    <x v="5"/>
    <x v="15"/>
    <d v="2025-08-19T16:18:23"/>
    <n v="40.799999999999997"/>
    <n v="4.8"/>
    <n v="9.6"/>
    <n v="2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4"/>
    <x v="104"/>
    <x v="14"/>
    <x v="5"/>
    <d v="2025-08-19T16:37:04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8"/>
    <x v="95"/>
    <x v="15"/>
    <x v="8"/>
    <d v="2025-08-19T16:38:02"/>
    <n v="6.8"/>
    <n v="1.6"/>
    <n v="1.6"/>
    <n v="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8"/>
    <x v="95"/>
    <x v="15"/>
    <x v="10"/>
    <d v="2025-08-19T16:38:02"/>
    <n v="4.8"/>
    <m/>
    <m/>
    <m/>
    <m/>
    <m/>
    <n v="4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8"/>
    <x v="95"/>
    <x v="15"/>
    <x v="1"/>
    <d v="2025-08-19T16:38:02"/>
    <n v="24"/>
    <n v="9"/>
    <n v="15"/>
    <n v="1"/>
    <n v="1"/>
    <n v="1"/>
    <n v="5"/>
    <m/>
    <n v="8"/>
    <n v="5"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8"/>
    <x v="95"/>
    <x v="15"/>
    <x v="23"/>
    <d v="2025-08-19T16:38:02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8"/>
    <x v="95"/>
    <x v="15"/>
    <x v="2"/>
    <d v="2025-08-19T16:38:02"/>
    <n v="40"/>
    <n v="4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8"/>
    <x v="95"/>
    <x v="15"/>
    <x v="3"/>
    <d v="2025-08-19T16:38:02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8"/>
    <x v="95"/>
    <x v="15"/>
    <x v="4"/>
    <d v="2025-08-19T16:38:02"/>
    <n v="40"/>
    <n v="20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8"/>
    <x v="95"/>
    <x v="15"/>
    <x v="5"/>
    <d v="2025-08-19T16:38:02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8"/>
    <x v="95"/>
    <x v="15"/>
    <x v="18"/>
    <d v="2025-08-19T16:38:05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8"/>
    <x v="95"/>
    <x v="15"/>
    <x v="6"/>
    <d v="2025-08-19T16:38:05"/>
    <n v="8"/>
    <m/>
    <m/>
    <m/>
    <n v="6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8"/>
    <x v="95"/>
    <x v="15"/>
    <x v="7"/>
    <d v="2025-08-19T16:38:05"/>
    <n v="35"/>
    <m/>
    <m/>
    <m/>
    <m/>
    <m/>
    <n v="16"/>
    <n v="19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9"/>
    <x v="96"/>
    <x v="15"/>
    <x v="6"/>
    <d v="2025-08-19T16:38:22"/>
    <n v="18"/>
    <m/>
    <m/>
    <m/>
    <n v="12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9"/>
    <x v="96"/>
    <x v="15"/>
    <x v="7"/>
    <d v="2025-08-19T16:38:22"/>
    <n v="19"/>
    <m/>
    <m/>
    <m/>
    <m/>
    <m/>
    <n v="10"/>
    <n v="9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8"/>
    <x v="62"/>
    <x v="0"/>
    <x v="8"/>
    <d v="2025-08-19T16:29:22"/>
    <n v="8.8000000000000007"/>
    <m/>
    <m/>
    <n v="8.800000000000000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8"/>
    <x v="62"/>
    <x v="0"/>
    <x v="1"/>
    <d v="2025-08-19T16:29:22"/>
    <n v="19"/>
    <n v="11"/>
    <n v="8"/>
    <m/>
    <m/>
    <n v="3"/>
    <n v="0"/>
    <n v="1"/>
    <n v="7"/>
    <n v="6"/>
    <n v="0"/>
    <m/>
    <n v="1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8"/>
    <x v="62"/>
    <x v="0"/>
    <x v="2"/>
    <d v="2025-08-19T16:29:22"/>
    <n v="54"/>
    <n v="5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9"/>
    <x v="14"/>
    <x v="1"/>
    <x v="6"/>
    <d v="2025-08-19T16:14:54"/>
    <n v="74"/>
    <m/>
    <m/>
    <m/>
    <n v="42"/>
    <n v="3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9"/>
    <x v="14"/>
    <x v="1"/>
    <x v="7"/>
    <d v="2025-08-19T16:14:54"/>
    <n v="165"/>
    <m/>
    <m/>
    <m/>
    <m/>
    <m/>
    <n v="88"/>
    <n v="77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9"/>
    <x v="14"/>
    <x v="1"/>
    <x v="0"/>
    <d v="2025-08-19T16:14:54"/>
    <n v="30"/>
    <m/>
    <m/>
    <m/>
    <m/>
    <m/>
    <m/>
    <m/>
    <n v="19"/>
    <m/>
    <n v="8"/>
    <n v="1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9"/>
    <x v="14"/>
    <x v="1"/>
    <x v="25"/>
    <d v="2025-08-19T16:14:56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9"/>
    <x v="14"/>
    <x v="1"/>
    <x v="2"/>
    <d v="2025-08-19T16:14:56"/>
    <n v="338"/>
    <n v="33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9"/>
    <x v="14"/>
    <x v="1"/>
    <x v="3"/>
    <d v="2025-08-19T16:14:56"/>
    <n v="28"/>
    <n v="2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9"/>
    <x v="14"/>
    <x v="1"/>
    <x v="32"/>
    <d v="2025-08-19T16:14:56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9"/>
    <x v="14"/>
    <x v="1"/>
    <x v="28"/>
    <d v="2025-08-19T16:14:5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9"/>
    <x v="14"/>
    <x v="1"/>
    <x v="4"/>
    <d v="2025-08-19T16:14:56"/>
    <n v="338"/>
    <n v="156"/>
    <n v="18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9"/>
    <x v="14"/>
    <x v="1"/>
    <x v="5"/>
    <d v="2025-08-19T16:14:56"/>
    <n v="28"/>
    <n v="15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9"/>
    <x v="14"/>
    <x v="1"/>
    <x v="33"/>
    <d v="2025-08-19T16:14:56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9"/>
    <x v="14"/>
    <x v="1"/>
    <x v="36"/>
    <d v="2025-08-19T16:14:5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9"/>
    <x v="14"/>
    <x v="1"/>
    <x v="18"/>
    <d v="2025-08-19T16:14:59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9"/>
    <x v="14"/>
    <x v="1"/>
    <x v="6"/>
    <d v="2025-08-19T16:14:59"/>
    <n v="54"/>
    <m/>
    <m/>
    <m/>
    <n v="30"/>
    <n v="2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9"/>
    <x v="14"/>
    <x v="1"/>
    <x v="7"/>
    <d v="2025-08-19T16:14:59"/>
    <n v="154"/>
    <m/>
    <m/>
    <m/>
    <m/>
    <m/>
    <n v="90"/>
    <n v="63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9"/>
    <x v="14"/>
    <x v="1"/>
    <x v="0"/>
    <d v="2025-08-19T16:14:59"/>
    <n v="23"/>
    <m/>
    <m/>
    <m/>
    <m/>
    <m/>
    <m/>
    <m/>
    <n v="15"/>
    <m/>
    <n v="6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9"/>
    <x v="14"/>
    <x v="1"/>
    <x v="8"/>
    <d v="2025-08-19T16:14:59"/>
    <n v="28"/>
    <n v="5.6"/>
    <n v="9.6"/>
    <n v="1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9"/>
    <x v="14"/>
    <x v="1"/>
    <x v="13"/>
    <d v="2025-08-19T16:14:59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9"/>
    <x v="14"/>
    <x v="1"/>
    <x v="14"/>
    <d v="2025-08-19T16:14:59"/>
    <n v="4"/>
    <m/>
    <m/>
    <n v="2"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0"/>
    <x v="15"/>
    <x v="10"/>
    <x v="10"/>
    <d v="2025-08-19T16:15:15"/>
    <n v="3.2"/>
    <m/>
    <m/>
    <m/>
    <n v="3.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0"/>
    <x v="15"/>
    <x v="10"/>
    <x v="21"/>
    <d v="2025-08-19T16:15:15"/>
    <n v="0.4"/>
    <m/>
    <m/>
    <m/>
    <n v="0.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0"/>
    <x v="15"/>
    <x v="10"/>
    <x v="1"/>
    <d v="2025-08-19T16:15:15"/>
    <n v="38"/>
    <n v="17"/>
    <n v="21"/>
    <m/>
    <n v="1"/>
    <m/>
    <n v="7"/>
    <n v="3"/>
    <n v="9"/>
    <n v="11"/>
    <n v="4"/>
    <m/>
    <n v="2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0"/>
    <x v="15"/>
    <x v="10"/>
    <x v="16"/>
    <d v="2025-08-19T16:15:15"/>
    <n v="3"/>
    <n v="1"/>
    <n v="2"/>
    <m/>
    <m/>
    <n v="1"/>
    <m/>
    <m/>
    <m/>
    <m/>
    <m/>
    <n v="1"/>
    <m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0"/>
    <x v="15"/>
    <x v="10"/>
    <x v="23"/>
    <d v="2025-08-19T16:15:15"/>
    <n v="2"/>
    <m/>
    <n v="2"/>
    <m/>
    <m/>
    <n v="1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0"/>
    <x v="15"/>
    <x v="10"/>
    <x v="2"/>
    <d v="2025-08-19T16:15:15"/>
    <n v="124"/>
    <n v="1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0"/>
    <x v="15"/>
    <x v="10"/>
    <x v="3"/>
    <d v="2025-08-19T16:15:15"/>
    <n v="17"/>
    <n v="1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0"/>
    <x v="15"/>
    <x v="10"/>
    <x v="4"/>
    <d v="2025-08-19T16:15:15"/>
    <n v="124"/>
    <n v="56"/>
    <n v="6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0"/>
    <x v="15"/>
    <x v="10"/>
    <x v="15"/>
    <d v="2025-08-19T16:15:09"/>
    <n v="2.4"/>
    <m/>
    <n v="2.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0"/>
    <x v="15"/>
    <x v="10"/>
    <x v="21"/>
    <d v="2025-08-19T16:15:09"/>
    <n v="3.6"/>
    <m/>
    <m/>
    <n v="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0"/>
    <x v="15"/>
    <x v="10"/>
    <x v="1"/>
    <d v="2025-08-19T16:15:09"/>
    <n v="37"/>
    <n v="16"/>
    <n v="21"/>
    <n v="1"/>
    <m/>
    <m/>
    <n v="4"/>
    <n v="5"/>
    <n v="7"/>
    <n v="12"/>
    <n v="5"/>
    <m/>
    <n v="2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0"/>
    <x v="15"/>
    <x v="10"/>
    <x v="16"/>
    <d v="2025-08-19T16:15:09"/>
    <n v="3"/>
    <n v="1"/>
    <n v="2"/>
    <m/>
    <n v="1"/>
    <m/>
    <m/>
    <m/>
    <m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0"/>
    <x v="15"/>
    <x v="10"/>
    <x v="23"/>
    <d v="2025-08-19T16:15:09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02"/>
    <x v="80"/>
    <x v="6"/>
    <x v="10"/>
    <d v="2025-10-20T17:16:36"/>
    <n v="8.4"/>
    <m/>
    <n v="2.4"/>
    <n v="2"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02"/>
    <x v="80"/>
    <x v="6"/>
    <x v="1"/>
    <d v="2025-10-20T17:16:36"/>
    <n v="82"/>
    <n v="38"/>
    <n v="44"/>
    <n v="1"/>
    <n v="3"/>
    <n v="2"/>
    <n v="15"/>
    <n v="10"/>
    <n v="21"/>
    <n v="12"/>
    <n v="15"/>
    <m/>
    <n v="1"/>
    <n v="1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02"/>
    <x v="80"/>
    <x v="6"/>
    <x v="16"/>
    <d v="2025-10-20T17:16:36"/>
    <n v="3"/>
    <n v="2"/>
    <n v="1"/>
    <m/>
    <m/>
    <m/>
    <m/>
    <m/>
    <n v="1"/>
    <n v="1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02"/>
    <x v="80"/>
    <x v="6"/>
    <x v="23"/>
    <d v="2025-10-20T17:16:36"/>
    <n v="4"/>
    <n v="4"/>
    <m/>
    <m/>
    <n v="1"/>
    <n v="1"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02"/>
    <x v="80"/>
    <x v="6"/>
    <x v="2"/>
    <d v="2025-10-20T17:16:36"/>
    <n v="57"/>
    <n v="5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02"/>
    <x v="80"/>
    <x v="6"/>
    <x v="3"/>
    <d v="2025-10-20T17:16:36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02"/>
    <x v="80"/>
    <x v="6"/>
    <x v="4"/>
    <d v="2025-10-20T17:16:36"/>
    <n v="57"/>
    <n v="26"/>
    <n v="3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02"/>
    <x v="80"/>
    <x v="6"/>
    <x v="5"/>
    <d v="2025-10-20T17:16:36"/>
    <n v="8"/>
    <n v="1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94"/>
    <x v="81"/>
    <x v="5"/>
    <x v="11"/>
    <d v="2025-10-20T17:16:38"/>
    <n v="20.399999999999999"/>
    <n v="1.6"/>
    <n v="4"/>
    <n v="10.8"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94"/>
    <x v="81"/>
    <x v="5"/>
    <x v="18"/>
    <d v="2025-10-20T17:16:38"/>
    <n v="10"/>
    <n v="4"/>
    <n v="6"/>
    <m/>
    <m/>
    <m/>
    <n v="1"/>
    <n v="1"/>
    <n v="2"/>
    <n v="6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94"/>
    <x v="81"/>
    <x v="5"/>
    <x v="12"/>
    <d v="2025-10-20T17:16:38"/>
    <n v="6"/>
    <n v="3"/>
    <n v="3"/>
    <n v="1"/>
    <n v="1"/>
    <n v="3"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94"/>
    <x v="81"/>
    <x v="5"/>
    <x v="6"/>
    <d v="2025-10-20T17:16:38"/>
    <n v="250"/>
    <m/>
    <m/>
    <m/>
    <n v="132"/>
    <n v="1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94"/>
    <x v="81"/>
    <x v="5"/>
    <x v="7"/>
    <d v="2025-10-20T17:16:38"/>
    <n v="545"/>
    <m/>
    <m/>
    <m/>
    <m/>
    <m/>
    <n v="328"/>
    <n v="214"/>
    <n v="1"/>
    <m/>
    <m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94"/>
    <x v="81"/>
    <x v="5"/>
    <x v="0"/>
    <d v="2025-10-20T17:16:38"/>
    <n v="114"/>
    <m/>
    <m/>
    <m/>
    <m/>
    <m/>
    <m/>
    <m/>
    <n v="57"/>
    <m/>
    <n v="28"/>
    <n v="4"/>
    <n v="2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94"/>
    <x v="81"/>
    <x v="5"/>
    <x v="8"/>
    <d v="2025-10-20T17:16:38"/>
    <n v="132"/>
    <n v="12"/>
    <n v="17.600000000000001"/>
    <n v="10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94"/>
    <x v="81"/>
    <x v="5"/>
    <x v="13"/>
    <d v="2025-10-20T17:16:38"/>
    <n v="18"/>
    <m/>
    <m/>
    <m/>
    <n v="4"/>
    <n v="2"/>
    <n v="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94"/>
    <x v="81"/>
    <x v="5"/>
    <x v="14"/>
    <d v="2025-10-20T17:16:38"/>
    <n v="22"/>
    <m/>
    <m/>
    <n v="4"/>
    <n v="4"/>
    <n v="2"/>
    <n v="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94"/>
    <x v="81"/>
    <x v="5"/>
    <x v="15"/>
    <d v="2025-10-20T17:16:38"/>
    <n v="5.6"/>
    <m/>
    <n v="1.6"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94"/>
    <x v="81"/>
    <x v="5"/>
    <x v="20"/>
    <d v="2025-10-20T17:16:38"/>
    <n v="9.6"/>
    <m/>
    <n v="9.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94"/>
    <x v="81"/>
    <x v="5"/>
    <x v="10"/>
    <d v="2025-10-20T17:16:38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94"/>
    <x v="81"/>
    <x v="5"/>
    <x v="21"/>
    <d v="2025-10-20T17:16:38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94"/>
    <x v="81"/>
    <x v="5"/>
    <x v="1"/>
    <d v="2025-10-20T17:16:38"/>
    <n v="565"/>
    <n v="222"/>
    <n v="343"/>
    <n v="8"/>
    <n v="9"/>
    <n v="46"/>
    <n v="66"/>
    <n v="59"/>
    <n v="164"/>
    <n v="110"/>
    <n v="58"/>
    <m/>
    <n v="14"/>
    <n v="4"/>
    <n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94"/>
    <x v="81"/>
    <x v="5"/>
    <x v="25"/>
    <d v="2025-10-20T17:16:38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94"/>
    <x v="81"/>
    <x v="5"/>
    <x v="9"/>
    <d v="2025-10-20T17:16:38"/>
    <n v="16"/>
    <m/>
    <m/>
    <m/>
    <m/>
    <m/>
    <n v="4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94"/>
    <x v="81"/>
    <x v="5"/>
    <x v="2"/>
    <d v="2025-10-20T17:16:38"/>
    <n v="472"/>
    <n v="47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94"/>
    <x v="81"/>
    <x v="5"/>
    <x v="3"/>
    <d v="2025-10-20T17:16:38"/>
    <n v="30"/>
    <n v="3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94"/>
    <x v="81"/>
    <x v="5"/>
    <x v="4"/>
    <d v="2025-10-20T17:16:38"/>
    <n v="472"/>
    <n v="187"/>
    <n v="28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94"/>
    <x v="81"/>
    <x v="5"/>
    <x v="5"/>
    <d v="2025-10-20T17:16:38"/>
    <n v="30"/>
    <n v="12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94"/>
    <x v="81"/>
    <x v="5"/>
    <x v="26"/>
    <d v="2025-10-20T17:16:38"/>
    <n v="60"/>
    <n v="22"/>
    <n v="3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94"/>
    <x v="81"/>
    <x v="5"/>
    <x v="31"/>
    <d v="2025-10-20T17:16:38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99"/>
    <x v="133"/>
    <x v="5"/>
    <x v="6"/>
    <d v="2025-10-20T17:16:41"/>
    <n v="140"/>
    <m/>
    <m/>
    <m/>
    <n v="76"/>
    <n v="6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99"/>
    <x v="133"/>
    <x v="5"/>
    <x v="7"/>
    <d v="2025-10-20T17:16:41"/>
    <n v="337"/>
    <m/>
    <m/>
    <m/>
    <m/>
    <m/>
    <n v="188"/>
    <n v="149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99"/>
    <x v="133"/>
    <x v="5"/>
    <x v="0"/>
    <d v="2025-10-20T17:16:41"/>
    <n v="80"/>
    <m/>
    <m/>
    <m/>
    <m/>
    <m/>
    <m/>
    <m/>
    <n v="62"/>
    <m/>
    <n v="16"/>
    <n v="2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99"/>
    <x v="133"/>
    <x v="5"/>
    <x v="8"/>
    <d v="2025-10-20T17:16:41"/>
    <n v="164"/>
    <n v="8.8000000000000007"/>
    <n v="56.8"/>
    <n v="98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4"/>
    <x v="120"/>
    <x v="0"/>
    <x v="5"/>
    <d v="2025-10-20T17:15:52"/>
    <n v="8"/>
    <n v="3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5"/>
    <x v="121"/>
    <x v="11"/>
    <x v="6"/>
    <d v="2025-10-20T17:15:55"/>
    <n v="8"/>
    <m/>
    <m/>
    <m/>
    <n v="6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5"/>
    <x v="121"/>
    <x v="11"/>
    <x v="7"/>
    <d v="2025-10-20T17:15:55"/>
    <n v="8"/>
    <m/>
    <m/>
    <m/>
    <m/>
    <m/>
    <n v="4"/>
    <n v="4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5"/>
    <x v="121"/>
    <x v="11"/>
    <x v="8"/>
    <d v="2025-10-20T17:15:55"/>
    <n v="8"/>
    <n v="0"/>
    <n v="3.2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5"/>
    <x v="121"/>
    <x v="11"/>
    <x v="1"/>
    <d v="2025-10-20T17:15:55"/>
    <n v="11"/>
    <n v="8"/>
    <n v="3"/>
    <m/>
    <n v="1"/>
    <n v="2"/>
    <n v="3"/>
    <n v="1"/>
    <n v="2"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5"/>
    <x v="121"/>
    <x v="11"/>
    <x v="2"/>
    <d v="2025-10-20T17:15:55"/>
    <n v="31"/>
    <n v="3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5"/>
    <x v="121"/>
    <x v="11"/>
    <x v="3"/>
    <d v="2025-10-20T17:15:55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5"/>
    <x v="121"/>
    <x v="11"/>
    <x v="4"/>
    <d v="2025-10-20T17:15:55"/>
    <n v="31"/>
    <n v="13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5"/>
    <x v="121"/>
    <x v="11"/>
    <x v="5"/>
    <d v="2025-10-20T17:15:55"/>
    <n v="2"/>
    <n v="2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6"/>
    <x v="122"/>
    <x v="11"/>
    <x v="6"/>
    <d v="2025-10-20T17:15:57"/>
    <n v="12"/>
    <m/>
    <m/>
    <m/>
    <n v="0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6"/>
    <x v="122"/>
    <x v="11"/>
    <x v="7"/>
    <d v="2025-10-20T17:15:57"/>
    <n v="10"/>
    <m/>
    <m/>
    <m/>
    <m/>
    <m/>
    <n v="4"/>
    <n v="6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6"/>
    <x v="122"/>
    <x v="11"/>
    <x v="10"/>
    <d v="2025-10-20T17:15:57"/>
    <n v="2.4"/>
    <n v="0"/>
    <n v="0"/>
    <n v="0"/>
    <n v="0"/>
    <n v="2.4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6"/>
    <x v="122"/>
    <x v="11"/>
    <x v="1"/>
    <d v="2025-10-20T17:15:57"/>
    <n v="11"/>
    <n v="7"/>
    <n v="4"/>
    <n v="0"/>
    <n v="0"/>
    <n v="0"/>
    <n v="0"/>
    <n v="6"/>
    <n v="2"/>
    <n v="3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6"/>
    <x v="122"/>
    <x v="11"/>
    <x v="23"/>
    <d v="2025-10-20T17:15:57"/>
    <n v="1"/>
    <m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6"/>
    <x v="122"/>
    <x v="11"/>
    <x v="2"/>
    <d v="2025-10-20T17:15:57"/>
    <n v="22"/>
    <n v="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6"/>
    <x v="122"/>
    <x v="11"/>
    <x v="3"/>
    <d v="2025-10-20T17:15:57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6"/>
    <x v="122"/>
    <x v="11"/>
    <x v="4"/>
    <d v="2025-10-20T17:15:57"/>
    <n v="22"/>
    <n v="10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6"/>
    <x v="122"/>
    <x v="11"/>
    <x v="5"/>
    <d v="2025-10-20T17:15:57"/>
    <n v="3"/>
    <n v="0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7"/>
    <x v="123"/>
    <x v="2"/>
    <x v="18"/>
    <d v="2025-10-20T17:16:00"/>
    <n v="1"/>
    <m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7"/>
    <x v="123"/>
    <x v="2"/>
    <x v="6"/>
    <d v="2025-10-20T17:16:00"/>
    <n v="8"/>
    <m/>
    <m/>
    <m/>
    <n v="4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7"/>
    <x v="123"/>
    <x v="2"/>
    <x v="7"/>
    <d v="2025-10-20T17:16:00"/>
    <n v="32"/>
    <m/>
    <m/>
    <m/>
    <m/>
    <m/>
    <n v="2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7"/>
    <x v="123"/>
    <x v="2"/>
    <x v="0"/>
    <d v="2025-10-20T17:16:00"/>
    <n v="5"/>
    <m/>
    <m/>
    <m/>
    <m/>
    <m/>
    <m/>
    <m/>
    <n v="3"/>
    <m/>
    <n v="0"/>
    <n v="2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7"/>
    <x v="123"/>
    <x v="2"/>
    <x v="8"/>
    <d v="2025-10-20T17:16:00"/>
    <n v="7.2"/>
    <n v="0.8"/>
    <n v="3.2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7"/>
    <x v="123"/>
    <x v="2"/>
    <x v="13"/>
    <d v="2025-10-20T17:16:00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7"/>
    <x v="123"/>
    <x v="2"/>
    <x v="14"/>
    <d v="2025-10-20T17:16:00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7"/>
    <x v="123"/>
    <x v="2"/>
    <x v="1"/>
    <d v="2025-10-20T17:16:00"/>
    <n v="31"/>
    <n v="14"/>
    <n v="17"/>
    <n v="1"/>
    <n v="1"/>
    <n v="2"/>
    <n v="2"/>
    <n v="2"/>
    <n v="14"/>
    <n v="4"/>
    <n v="3"/>
    <m/>
    <m/>
    <n v="2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7"/>
    <x v="123"/>
    <x v="2"/>
    <x v="16"/>
    <d v="2025-10-20T17:16:00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7"/>
    <x v="123"/>
    <x v="2"/>
    <x v="9"/>
    <d v="2025-10-20T17:16:00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7"/>
    <x v="123"/>
    <x v="2"/>
    <x v="2"/>
    <d v="2025-10-20T17:16:00"/>
    <n v="130"/>
    <n v="13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7"/>
    <x v="123"/>
    <x v="2"/>
    <x v="3"/>
    <d v="2025-10-20T17:16:00"/>
    <n v="15"/>
    <n v="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7"/>
    <x v="123"/>
    <x v="2"/>
    <x v="4"/>
    <d v="2025-10-20T17:16:00"/>
    <n v="130"/>
    <n v="46"/>
    <n v="8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7"/>
    <x v="123"/>
    <x v="2"/>
    <x v="5"/>
    <d v="2025-10-20T17:16:00"/>
    <n v="15"/>
    <n v="4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7"/>
    <x v="123"/>
    <x v="2"/>
    <x v="26"/>
    <d v="2025-10-20T17:16:00"/>
    <n v="29"/>
    <n v="13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7"/>
    <x v="123"/>
    <x v="2"/>
    <x v="31"/>
    <d v="2025-10-20T17:16:00"/>
    <n v="6"/>
    <n v="2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8"/>
    <x v="124"/>
    <x v="9"/>
    <x v="7"/>
    <d v="2025-10-20T17:16:02"/>
    <n v="6"/>
    <m/>
    <m/>
    <m/>
    <m/>
    <m/>
    <m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8"/>
    <x v="124"/>
    <x v="9"/>
    <x v="1"/>
    <d v="2025-10-20T17:16:02"/>
    <n v="3"/>
    <n v="2"/>
    <n v="1"/>
    <m/>
    <m/>
    <m/>
    <m/>
    <m/>
    <m/>
    <n v="3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8"/>
    <x v="124"/>
    <x v="9"/>
    <x v="2"/>
    <d v="2025-10-20T17:16:02"/>
    <n v="54"/>
    <n v="5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8"/>
    <x v="124"/>
    <x v="9"/>
    <x v="4"/>
    <d v="2025-10-20T17:16:02"/>
    <n v="54"/>
    <n v="22"/>
    <n v="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9"/>
    <x v="125"/>
    <x v="14"/>
    <x v="6"/>
    <d v="2025-10-20T17:16:05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9"/>
    <x v="125"/>
    <x v="14"/>
    <x v="7"/>
    <d v="2025-10-20T17:16:05"/>
    <n v="12"/>
    <m/>
    <m/>
    <m/>
    <m/>
    <m/>
    <n v="4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9"/>
    <x v="125"/>
    <x v="14"/>
    <x v="0"/>
    <d v="2025-10-20T17:16:05"/>
    <n v="1"/>
    <m/>
    <m/>
    <m/>
    <m/>
    <m/>
    <m/>
    <m/>
    <n v="0"/>
    <m/>
    <n v="0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9"/>
    <x v="125"/>
    <x v="14"/>
    <x v="8"/>
    <d v="2025-10-20T17:16:05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9"/>
    <x v="125"/>
    <x v="14"/>
    <x v="1"/>
    <d v="2025-10-20T17:16:05"/>
    <n v="11"/>
    <n v="5"/>
    <n v="6"/>
    <m/>
    <m/>
    <n v="2"/>
    <m/>
    <n v="2"/>
    <n v="2"/>
    <n v="4"/>
    <n v="0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9"/>
    <x v="125"/>
    <x v="14"/>
    <x v="2"/>
    <d v="2025-10-20T17:16:05"/>
    <n v="26"/>
    <n v="2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9"/>
    <x v="125"/>
    <x v="14"/>
    <x v="4"/>
    <d v="2025-10-20T17:16:05"/>
    <n v="26"/>
    <n v="10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10"/>
    <x v="139"/>
    <x v="2"/>
    <x v="6"/>
    <d v="2025-10-20T17:16:07"/>
    <n v="28"/>
    <m/>
    <m/>
    <m/>
    <n v="20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10"/>
    <x v="139"/>
    <x v="2"/>
    <x v="7"/>
    <d v="2025-10-20T17:16:07"/>
    <n v="24"/>
    <m/>
    <m/>
    <m/>
    <m/>
    <m/>
    <n v="18"/>
    <n v="6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10"/>
    <x v="139"/>
    <x v="2"/>
    <x v="0"/>
    <d v="2025-10-20T17:16:07"/>
    <n v="10"/>
    <m/>
    <m/>
    <m/>
    <m/>
    <m/>
    <m/>
    <m/>
    <n v="5"/>
    <m/>
    <n v="4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10"/>
    <x v="139"/>
    <x v="2"/>
    <x v="8"/>
    <d v="2025-10-20T17:16:07"/>
    <n v="6.4"/>
    <m/>
    <m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10"/>
    <x v="139"/>
    <x v="2"/>
    <x v="20"/>
    <d v="2025-10-20T17:16:07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10"/>
    <x v="139"/>
    <x v="2"/>
    <x v="1"/>
    <d v="2025-10-20T17:16:07"/>
    <n v="36"/>
    <n v="16"/>
    <n v="20"/>
    <m/>
    <m/>
    <n v="2"/>
    <n v="10"/>
    <n v="4"/>
    <n v="9"/>
    <n v="3"/>
    <n v="5"/>
    <m/>
    <n v="2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99"/>
    <x v="133"/>
    <x v="5"/>
    <x v="13"/>
    <d v="2025-10-20T17:16:41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99"/>
    <x v="133"/>
    <x v="5"/>
    <x v="14"/>
    <d v="2025-10-20T17:16:41"/>
    <n v="10"/>
    <m/>
    <m/>
    <m/>
    <n v="4"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99"/>
    <x v="133"/>
    <x v="5"/>
    <x v="20"/>
    <d v="2025-10-20T17:16:41"/>
    <n v="9.1999999999999993"/>
    <n v="4.4000000000000004"/>
    <n v="4.8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99"/>
    <x v="133"/>
    <x v="5"/>
    <x v="10"/>
    <d v="2025-10-20T17:16:41"/>
    <n v="9.1999999999999993"/>
    <m/>
    <m/>
    <n v="4.4000000000000004"/>
    <n v="4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99"/>
    <x v="133"/>
    <x v="5"/>
    <x v="21"/>
    <d v="2025-10-20T17:16:41"/>
    <n v="5.2"/>
    <m/>
    <n v="1.6"/>
    <m/>
    <n v="3.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99"/>
    <x v="133"/>
    <x v="5"/>
    <x v="1"/>
    <d v="2025-10-20T17:16:41"/>
    <n v="363"/>
    <n v="162"/>
    <n v="201"/>
    <n v="5"/>
    <n v="18"/>
    <n v="31"/>
    <n v="37"/>
    <n v="34"/>
    <n v="94"/>
    <n v="72"/>
    <n v="62"/>
    <m/>
    <n v="8"/>
    <n v="2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99"/>
    <x v="133"/>
    <x v="5"/>
    <x v="16"/>
    <d v="2025-10-20T17:16:41"/>
    <n v="5"/>
    <n v="2"/>
    <n v="3"/>
    <m/>
    <m/>
    <m/>
    <n v="2"/>
    <m/>
    <n v="1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99"/>
    <x v="133"/>
    <x v="5"/>
    <x v="24"/>
    <d v="2025-10-20T17:16:41"/>
    <n v="2"/>
    <n v="1"/>
    <n v="1"/>
    <n v="1"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99"/>
    <x v="133"/>
    <x v="5"/>
    <x v="23"/>
    <d v="2025-10-20T17:16:41"/>
    <n v="4"/>
    <n v="2"/>
    <n v="2"/>
    <m/>
    <n v="1"/>
    <n v="1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99"/>
    <x v="133"/>
    <x v="5"/>
    <x v="2"/>
    <d v="2025-10-20T17:16:41"/>
    <n v="479"/>
    <n v="47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99"/>
    <x v="133"/>
    <x v="5"/>
    <x v="3"/>
    <d v="2025-10-20T17:16:41"/>
    <n v="47"/>
    <n v="4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99"/>
    <x v="133"/>
    <x v="5"/>
    <x v="4"/>
    <d v="2025-10-20T17:16:41"/>
    <n v="479"/>
    <n v="224"/>
    <n v="25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99"/>
    <x v="133"/>
    <x v="5"/>
    <x v="5"/>
    <d v="2025-10-20T17:16:41"/>
    <n v="47"/>
    <n v="16"/>
    <n v="3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538"/>
    <x v="135"/>
    <x v="14"/>
    <x v="6"/>
    <d v="2025-10-20T17:16:44"/>
    <n v="50"/>
    <m/>
    <m/>
    <m/>
    <n v="34"/>
    <n v="1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538"/>
    <x v="135"/>
    <x v="14"/>
    <x v="7"/>
    <d v="2025-10-20T17:16:44"/>
    <n v="126"/>
    <m/>
    <m/>
    <m/>
    <m/>
    <m/>
    <n v="66"/>
    <n v="59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538"/>
    <x v="135"/>
    <x v="14"/>
    <x v="0"/>
    <d v="2025-10-20T17:16:44"/>
    <n v="24"/>
    <m/>
    <m/>
    <m/>
    <m/>
    <m/>
    <m/>
    <m/>
    <n v="14"/>
    <m/>
    <n v="2"/>
    <n v="3"/>
    <n v="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538"/>
    <x v="135"/>
    <x v="14"/>
    <x v="8"/>
    <d v="2025-10-20T17:16:44"/>
    <n v="21.6"/>
    <n v="5.6"/>
    <n v="4"/>
    <n v="1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538"/>
    <x v="135"/>
    <x v="14"/>
    <x v="13"/>
    <d v="2025-10-20T17:16:44"/>
    <n v="10"/>
    <m/>
    <m/>
    <m/>
    <m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538"/>
    <x v="135"/>
    <x v="14"/>
    <x v="14"/>
    <d v="2025-10-20T17:16:44"/>
    <n v="10"/>
    <m/>
    <m/>
    <m/>
    <m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538"/>
    <x v="135"/>
    <x v="14"/>
    <x v="15"/>
    <d v="2025-10-20T17:16:44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538"/>
    <x v="135"/>
    <x v="14"/>
    <x v="10"/>
    <d v="2025-10-20T17:16:44"/>
    <n v="7.2"/>
    <m/>
    <m/>
    <n v="4"/>
    <n v="3.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538"/>
    <x v="135"/>
    <x v="14"/>
    <x v="1"/>
    <d v="2025-10-20T17:16:44"/>
    <n v="121"/>
    <n v="51"/>
    <n v="70"/>
    <n v="3"/>
    <n v="1"/>
    <n v="5"/>
    <n v="17"/>
    <n v="8"/>
    <n v="33"/>
    <n v="30"/>
    <n v="15"/>
    <m/>
    <n v="1"/>
    <n v="3"/>
    <n v="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538"/>
    <x v="135"/>
    <x v="14"/>
    <x v="16"/>
    <d v="2025-10-20T17:16:44"/>
    <n v="6"/>
    <n v="4"/>
    <n v="2"/>
    <m/>
    <m/>
    <n v="1"/>
    <m/>
    <m/>
    <n v="3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538"/>
    <x v="135"/>
    <x v="14"/>
    <x v="23"/>
    <d v="2025-10-20T17:16:44"/>
    <n v="2"/>
    <n v="1"/>
    <n v="1"/>
    <m/>
    <m/>
    <n v="1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538"/>
    <x v="135"/>
    <x v="14"/>
    <x v="2"/>
    <d v="2025-10-20T17:16:44"/>
    <n v="162"/>
    <n v="16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538"/>
    <x v="135"/>
    <x v="14"/>
    <x v="3"/>
    <d v="2025-10-20T17:16:44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538"/>
    <x v="135"/>
    <x v="14"/>
    <x v="32"/>
    <d v="2025-10-20T17:16:44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538"/>
    <x v="135"/>
    <x v="14"/>
    <x v="4"/>
    <d v="2025-10-20T17:16:44"/>
    <n v="162"/>
    <n v="71"/>
    <n v="9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538"/>
    <x v="135"/>
    <x v="14"/>
    <x v="5"/>
    <d v="2025-10-20T17:16:44"/>
    <n v="8"/>
    <n v="3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538"/>
    <x v="135"/>
    <x v="14"/>
    <x v="33"/>
    <d v="2025-10-20T17:16:44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569"/>
    <x v="130"/>
    <x v="2"/>
    <x v="11"/>
    <d v="2025-10-20T17:16:46"/>
    <n v="17.600000000000001"/>
    <m/>
    <m/>
    <n v="2.4"/>
    <n v="9.1999999999999993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569"/>
    <x v="130"/>
    <x v="2"/>
    <x v="17"/>
    <d v="2025-10-20T17:16:46"/>
    <n v="0.8"/>
    <m/>
    <m/>
    <n v="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569"/>
    <x v="130"/>
    <x v="2"/>
    <x v="18"/>
    <d v="2025-10-20T17:16:46"/>
    <n v="6"/>
    <n v="2"/>
    <n v="4"/>
    <m/>
    <m/>
    <m/>
    <m/>
    <m/>
    <n v="2"/>
    <n v="3"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569"/>
    <x v="130"/>
    <x v="2"/>
    <x v="12"/>
    <d v="2025-10-20T17:16:46"/>
    <n v="7"/>
    <n v="3"/>
    <n v="4"/>
    <m/>
    <m/>
    <n v="2"/>
    <n v="3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569"/>
    <x v="130"/>
    <x v="2"/>
    <x v="6"/>
    <d v="2025-10-20T17:16:46"/>
    <n v="308"/>
    <m/>
    <m/>
    <m/>
    <n v="162"/>
    <n v="14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569"/>
    <x v="130"/>
    <x v="2"/>
    <x v="7"/>
    <d v="2025-10-20T17:16:46"/>
    <n v="631"/>
    <m/>
    <m/>
    <m/>
    <m/>
    <m/>
    <n v="386"/>
    <n v="242"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569"/>
    <x v="130"/>
    <x v="2"/>
    <x v="0"/>
    <d v="2025-10-20T17:16:46"/>
    <n v="186"/>
    <m/>
    <m/>
    <m/>
    <m/>
    <m/>
    <m/>
    <m/>
    <n v="78"/>
    <m/>
    <n v="62"/>
    <n v="8"/>
    <n v="38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569"/>
    <x v="130"/>
    <x v="2"/>
    <x v="8"/>
    <d v="2025-10-20T17:16:46"/>
    <n v="193.6"/>
    <n v="19.2"/>
    <n v="41.6"/>
    <n v="132.8000000000000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569"/>
    <x v="130"/>
    <x v="2"/>
    <x v="13"/>
    <d v="2025-10-20T17:16:46"/>
    <n v="16"/>
    <m/>
    <m/>
    <m/>
    <n v="2"/>
    <m/>
    <n v="8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569"/>
    <x v="130"/>
    <x v="2"/>
    <x v="14"/>
    <d v="2025-10-20T17:16:46"/>
    <n v="20"/>
    <m/>
    <m/>
    <n v="4"/>
    <n v="2"/>
    <m/>
    <n v="8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569"/>
    <x v="130"/>
    <x v="2"/>
    <x v="15"/>
    <d v="2025-10-20T17:16:46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569"/>
    <x v="130"/>
    <x v="2"/>
    <x v="20"/>
    <d v="2025-10-20T17:16:46"/>
    <n v="10"/>
    <n v="6.8"/>
    <n v="3.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569"/>
    <x v="130"/>
    <x v="2"/>
    <x v="10"/>
    <d v="2025-10-20T17:16:46"/>
    <n v="33.6"/>
    <n v="3.2"/>
    <n v="10.8"/>
    <n v="6.8"/>
    <n v="6.4"/>
    <n v="6.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569"/>
    <x v="130"/>
    <x v="2"/>
    <x v="21"/>
    <d v="2025-10-20T17:16:46"/>
    <n v="3.2"/>
    <m/>
    <m/>
    <n v="2.4"/>
    <m/>
    <n v="0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569"/>
    <x v="130"/>
    <x v="2"/>
    <x v="1"/>
    <d v="2025-10-20T17:16:46"/>
    <n v="700"/>
    <n v="291"/>
    <n v="409"/>
    <n v="7"/>
    <n v="13"/>
    <n v="53"/>
    <n v="81"/>
    <n v="73"/>
    <n v="193"/>
    <n v="122"/>
    <n v="81"/>
    <m/>
    <n v="31"/>
    <n v="8"/>
    <n v="38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569"/>
    <x v="130"/>
    <x v="2"/>
    <x v="16"/>
    <d v="2025-10-20T17:16:46"/>
    <n v="10"/>
    <n v="5"/>
    <n v="5"/>
    <m/>
    <m/>
    <n v="2"/>
    <n v="1"/>
    <m/>
    <n v="4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569"/>
    <x v="130"/>
    <x v="2"/>
    <x v="24"/>
    <d v="2025-10-20T17:16:46"/>
    <n v="3"/>
    <n v="1"/>
    <n v="2"/>
    <n v="2"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569"/>
    <x v="130"/>
    <x v="2"/>
    <x v="23"/>
    <d v="2025-10-20T17:16:46"/>
    <n v="17"/>
    <n v="9"/>
    <n v="8"/>
    <n v="1"/>
    <n v="3"/>
    <n v="7"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569"/>
    <x v="130"/>
    <x v="2"/>
    <x v="9"/>
    <d v="2025-10-20T17:16:46"/>
    <n v="10"/>
    <m/>
    <m/>
    <m/>
    <m/>
    <m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569"/>
    <x v="130"/>
    <x v="2"/>
    <x v="37"/>
    <d v="2025-10-20T17:16:46"/>
    <n v="2"/>
    <m/>
    <m/>
    <m/>
    <m/>
    <m/>
    <m/>
    <m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569"/>
    <x v="130"/>
    <x v="2"/>
    <x v="2"/>
    <d v="2025-10-20T17:16:46"/>
    <n v="664"/>
    <n v="66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569"/>
    <x v="130"/>
    <x v="2"/>
    <x v="3"/>
    <d v="2025-10-20T17:16:46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569"/>
    <x v="130"/>
    <x v="2"/>
    <x v="4"/>
    <d v="2025-10-20T17:16:46"/>
    <n v="664"/>
    <n v="267"/>
    <n v="39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569"/>
    <x v="130"/>
    <x v="2"/>
    <x v="5"/>
    <d v="2025-10-20T17:16:46"/>
    <n v="6"/>
    <n v="4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607"/>
    <x v="131"/>
    <x v="5"/>
    <x v="11"/>
    <d v="2025-10-20T17:16:49"/>
    <n v="6"/>
    <m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607"/>
    <x v="131"/>
    <x v="5"/>
    <x v="17"/>
    <d v="2025-10-20T17:16:49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607"/>
    <x v="131"/>
    <x v="5"/>
    <x v="18"/>
    <d v="2025-10-20T17:16:49"/>
    <n v="5"/>
    <n v="2"/>
    <n v="3"/>
    <m/>
    <m/>
    <n v="1"/>
    <n v="3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607"/>
    <x v="131"/>
    <x v="5"/>
    <x v="27"/>
    <d v="2025-10-20T17:16:49"/>
    <n v="1"/>
    <n v="1"/>
    <n v="0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607"/>
    <x v="131"/>
    <x v="5"/>
    <x v="12"/>
    <d v="2025-10-20T17:16:49"/>
    <n v="3"/>
    <n v="2"/>
    <n v="1"/>
    <m/>
    <n v="2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607"/>
    <x v="131"/>
    <x v="5"/>
    <x v="6"/>
    <d v="2025-10-20T17:16:49"/>
    <n v="314"/>
    <m/>
    <m/>
    <m/>
    <n v="154"/>
    <n v="16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607"/>
    <x v="131"/>
    <x v="5"/>
    <x v="7"/>
    <d v="2025-10-20T17:16:49"/>
    <n v="628"/>
    <m/>
    <m/>
    <m/>
    <m/>
    <m/>
    <n v="384"/>
    <n v="24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607"/>
    <x v="131"/>
    <x v="5"/>
    <x v="0"/>
    <d v="2025-10-20T17:16:49"/>
    <n v="102"/>
    <m/>
    <m/>
    <m/>
    <m/>
    <m/>
    <m/>
    <m/>
    <n v="52"/>
    <m/>
    <n v="20"/>
    <n v="20"/>
    <n v="1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607"/>
    <x v="131"/>
    <x v="5"/>
    <x v="8"/>
    <d v="2025-10-20T17:16:49"/>
    <n v="133.6"/>
    <n v="12.8"/>
    <n v="56.8"/>
    <n v="6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607"/>
    <x v="131"/>
    <x v="5"/>
    <x v="13"/>
    <d v="2025-10-20T17:16:49"/>
    <n v="30"/>
    <m/>
    <m/>
    <m/>
    <n v="6"/>
    <n v="4"/>
    <n v="1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607"/>
    <x v="131"/>
    <x v="5"/>
    <x v="14"/>
    <d v="2025-10-20T17:16:49"/>
    <n v="36"/>
    <m/>
    <n v="0"/>
    <n v="6"/>
    <n v="6"/>
    <n v="4"/>
    <n v="1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607"/>
    <x v="131"/>
    <x v="5"/>
    <x v="15"/>
    <d v="2025-10-20T17:16:49"/>
    <n v="12.8"/>
    <n v="1.6"/>
    <n v="3.2"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607"/>
    <x v="131"/>
    <x v="5"/>
    <x v="10"/>
    <d v="2025-10-20T17:16:49"/>
    <n v="9.6"/>
    <m/>
    <m/>
    <n v="8"/>
    <m/>
    <n v="1.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607"/>
    <x v="131"/>
    <x v="5"/>
    <x v="21"/>
    <d v="2025-10-20T17:16:49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607"/>
    <x v="131"/>
    <x v="5"/>
    <x v="1"/>
    <d v="2025-10-20T17:16:49"/>
    <n v="620"/>
    <n v="245"/>
    <n v="375"/>
    <n v="6"/>
    <n v="22"/>
    <n v="27"/>
    <n v="77"/>
    <n v="80"/>
    <n v="192"/>
    <n v="124"/>
    <n v="52"/>
    <m/>
    <n v="10"/>
    <n v="20"/>
    <n v="1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607"/>
    <x v="131"/>
    <x v="5"/>
    <x v="16"/>
    <d v="2025-10-20T17:16:49"/>
    <n v="20"/>
    <n v="10"/>
    <n v="10"/>
    <n v="1"/>
    <n v="1"/>
    <n v="3"/>
    <n v="3"/>
    <n v="2"/>
    <n v="7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607"/>
    <x v="131"/>
    <x v="5"/>
    <x v="23"/>
    <d v="2025-10-20T17:16:49"/>
    <n v="4"/>
    <n v="2"/>
    <n v="2"/>
    <m/>
    <m/>
    <n v="3"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607"/>
    <x v="131"/>
    <x v="5"/>
    <x v="25"/>
    <d v="2025-10-20T17:16:49"/>
    <n v="8"/>
    <m/>
    <m/>
    <n v="2"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607"/>
    <x v="131"/>
    <x v="5"/>
    <x v="29"/>
    <d v="2025-10-20T17:16:49"/>
    <n v="4"/>
    <m/>
    <m/>
    <m/>
    <n v="2"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607"/>
    <x v="131"/>
    <x v="5"/>
    <x v="30"/>
    <d v="2025-10-20T17:16:49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607"/>
    <x v="131"/>
    <x v="5"/>
    <x v="2"/>
    <d v="2025-10-20T17:16:49"/>
    <n v="305"/>
    <n v="30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607"/>
    <x v="131"/>
    <x v="5"/>
    <x v="3"/>
    <d v="2025-10-20T17:16:49"/>
    <n v="41"/>
    <n v="4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607"/>
    <x v="131"/>
    <x v="5"/>
    <x v="4"/>
    <d v="2025-10-20T17:16:49"/>
    <n v="305"/>
    <n v="114"/>
    <n v="19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607"/>
    <x v="131"/>
    <x v="5"/>
    <x v="5"/>
    <d v="2025-10-20T17:16:49"/>
    <n v="41"/>
    <n v="14"/>
    <n v="2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607"/>
    <x v="131"/>
    <x v="5"/>
    <x v="26"/>
    <d v="2025-10-20T17:16:49"/>
    <n v="30"/>
    <n v="9"/>
    <n v="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607"/>
    <x v="131"/>
    <x v="5"/>
    <x v="31"/>
    <d v="2025-10-20T17:16:49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2"/>
    <x v="17"/>
    <x v="8"/>
    <x v="3"/>
    <d v="2025-08-19T16:15:44"/>
    <n v="17"/>
    <n v="1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2"/>
    <x v="17"/>
    <x v="8"/>
    <x v="4"/>
    <d v="2025-08-19T16:15:44"/>
    <n v="207"/>
    <n v="101"/>
    <n v="10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2"/>
    <x v="17"/>
    <x v="8"/>
    <x v="5"/>
    <d v="2025-08-19T16:15:44"/>
    <n v="17"/>
    <n v="6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2"/>
    <x v="17"/>
    <x v="8"/>
    <x v="6"/>
    <d v="2025-08-19T16:15:47"/>
    <n v="36"/>
    <m/>
    <m/>
    <m/>
    <n v="18"/>
    <n v="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2"/>
    <x v="17"/>
    <x v="8"/>
    <x v="7"/>
    <d v="2025-08-19T16:15:47"/>
    <n v="48"/>
    <m/>
    <m/>
    <m/>
    <m/>
    <m/>
    <n v="30"/>
    <n v="1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2"/>
    <x v="17"/>
    <x v="8"/>
    <x v="0"/>
    <d v="2025-08-19T16:15:47"/>
    <n v="25"/>
    <m/>
    <m/>
    <m/>
    <m/>
    <m/>
    <m/>
    <m/>
    <n v="6"/>
    <m/>
    <n v="16"/>
    <n v="1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2"/>
    <x v="17"/>
    <x v="8"/>
    <x v="8"/>
    <d v="2025-08-19T16:15:47"/>
    <n v="16"/>
    <n v="1.6"/>
    <n v="4.8"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3"/>
    <x v="18"/>
    <x v="6"/>
    <x v="11"/>
    <d v="2025-08-19T16:15:59"/>
    <n v="16.8"/>
    <n v="2.8"/>
    <n v="6.8"/>
    <m/>
    <n v="2.8"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3"/>
    <x v="18"/>
    <x v="6"/>
    <x v="17"/>
    <d v="2025-08-19T16:15:59"/>
    <n v="26"/>
    <n v="2.8"/>
    <m/>
    <n v="18.8"/>
    <m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3"/>
    <x v="18"/>
    <x v="6"/>
    <x v="18"/>
    <d v="2025-08-19T16:15:59"/>
    <n v="14"/>
    <n v="7"/>
    <n v="7"/>
    <m/>
    <n v="1"/>
    <m/>
    <n v="3"/>
    <n v="3"/>
    <n v="5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3"/>
    <x v="18"/>
    <x v="6"/>
    <x v="12"/>
    <d v="2025-08-19T16:15:59"/>
    <n v="12"/>
    <n v="5"/>
    <n v="7"/>
    <n v="1"/>
    <n v="3"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3"/>
    <x v="18"/>
    <x v="6"/>
    <x v="6"/>
    <d v="2025-08-19T16:15:59"/>
    <n v="336"/>
    <m/>
    <m/>
    <m/>
    <n v="190"/>
    <n v="14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3"/>
    <x v="18"/>
    <x v="6"/>
    <x v="7"/>
    <d v="2025-08-19T16:15:59"/>
    <n v="483"/>
    <m/>
    <m/>
    <m/>
    <m/>
    <m/>
    <n v="310"/>
    <n v="157"/>
    <n v="9"/>
    <m/>
    <n v="6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3"/>
    <x v="18"/>
    <x v="6"/>
    <x v="0"/>
    <d v="2025-08-19T16:15:59"/>
    <n v="178"/>
    <m/>
    <m/>
    <m/>
    <m/>
    <m/>
    <m/>
    <m/>
    <n v="103"/>
    <m/>
    <n v="30"/>
    <n v="14"/>
    <n v="3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3"/>
    <x v="18"/>
    <x v="6"/>
    <x v="8"/>
    <d v="2025-08-19T16:15:59"/>
    <n v="244.8"/>
    <n v="30.4"/>
    <n v="66.400000000000006"/>
    <n v="14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3"/>
    <x v="18"/>
    <x v="6"/>
    <x v="23"/>
    <d v="2025-08-19T16:16:02"/>
    <n v="8"/>
    <n v="5"/>
    <n v="3"/>
    <m/>
    <n v="1"/>
    <n v="4"/>
    <n v="3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3"/>
    <x v="18"/>
    <x v="6"/>
    <x v="25"/>
    <d v="2025-08-19T16:16:02"/>
    <n v="10"/>
    <m/>
    <m/>
    <n v="2"/>
    <n v="6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3"/>
    <x v="18"/>
    <x v="6"/>
    <x v="9"/>
    <d v="2025-08-19T16:16:02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3"/>
    <x v="18"/>
    <x v="6"/>
    <x v="37"/>
    <d v="2025-08-19T16:16:02"/>
    <n v="4"/>
    <m/>
    <m/>
    <m/>
    <m/>
    <m/>
    <m/>
    <m/>
    <m/>
    <m/>
    <n v="4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3"/>
    <x v="18"/>
    <x v="6"/>
    <x v="2"/>
    <d v="2025-08-19T16:16:02"/>
    <n v="1104"/>
    <n v="110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3"/>
    <x v="18"/>
    <x v="6"/>
    <x v="3"/>
    <d v="2025-08-19T16:16:02"/>
    <n v="119"/>
    <n v="11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3"/>
    <x v="18"/>
    <x v="6"/>
    <x v="28"/>
    <d v="2025-08-19T16:16:02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3"/>
    <x v="18"/>
    <x v="6"/>
    <x v="34"/>
    <d v="2025-08-19T16:16:02"/>
    <n v="66"/>
    <n v="6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3"/>
    <x v="18"/>
    <x v="6"/>
    <x v="4"/>
    <d v="2025-08-19T16:16:02"/>
    <n v="1104"/>
    <n v="409"/>
    <n v="69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3"/>
    <x v="18"/>
    <x v="6"/>
    <x v="5"/>
    <d v="2025-08-19T16:16:02"/>
    <n v="119"/>
    <n v="42"/>
    <n v="7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3"/>
    <x v="18"/>
    <x v="6"/>
    <x v="36"/>
    <d v="2025-08-19T16:16:02"/>
    <n v="1"/>
    <n v="1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3"/>
    <x v="18"/>
    <x v="6"/>
    <x v="35"/>
    <d v="2025-08-19T16:16:02"/>
    <n v="66"/>
    <n v="22"/>
    <n v="4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3"/>
    <x v="18"/>
    <x v="6"/>
    <x v="11"/>
    <d v="2025-08-19T16:16:05"/>
    <n v="6.8"/>
    <n v="0"/>
    <n v="0"/>
    <n v="6.8"/>
    <n v="0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3"/>
    <x v="18"/>
    <x v="6"/>
    <x v="17"/>
    <d v="2025-08-19T16:16:05"/>
    <n v="38.4"/>
    <n v="0"/>
    <n v="8.8000000000000007"/>
    <n v="12"/>
    <n v="13.2"/>
    <n v="4.4000000000000004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3"/>
    <x v="18"/>
    <x v="6"/>
    <x v="18"/>
    <d v="2025-08-19T16:16:05"/>
    <n v="17"/>
    <n v="6"/>
    <n v="11"/>
    <m/>
    <n v="2"/>
    <n v="0"/>
    <n v="2"/>
    <n v="6"/>
    <n v="5"/>
    <n v="1"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3"/>
    <x v="18"/>
    <x v="6"/>
    <x v="12"/>
    <d v="2025-08-19T16:16:05"/>
    <n v="11"/>
    <n v="2"/>
    <n v="9"/>
    <n v="0"/>
    <n v="2"/>
    <n v="5"/>
    <n v="3"/>
    <n v="1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7"/>
    <x v="41"/>
    <x v="2"/>
    <x v="7"/>
    <d v="2025-08-19T16:22:40"/>
    <n v="24"/>
    <m/>
    <m/>
    <m/>
    <m/>
    <m/>
    <n v="8"/>
    <n v="1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7"/>
    <x v="41"/>
    <x v="2"/>
    <x v="0"/>
    <d v="2025-08-19T16:22:40"/>
    <n v="5"/>
    <m/>
    <m/>
    <m/>
    <m/>
    <m/>
    <m/>
    <m/>
    <n v="5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7"/>
    <x v="41"/>
    <x v="2"/>
    <x v="8"/>
    <d v="2025-08-19T16:22:40"/>
    <n v="4.9000000000000004"/>
    <m/>
    <n v="2.4"/>
    <n v="2.5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7"/>
    <x v="41"/>
    <x v="2"/>
    <x v="1"/>
    <d v="2025-08-19T16:22:40"/>
    <n v="22"/>
    <n v="8"/>
    <n v="14"/>
    <m/>
    <n v="1"/>
    <n v="1"/>
    <m/>
    <n v="4"/>
    <n v="4"/>
    <n v="8"/>
    <n v="4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7"/>
    <x v="41"/>
    <x v="2"/>
    <x v="9"/>
    <d v="2025-08-19T16:22:40"/>
    <n v="1"/>
    <m/>
    <m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7"/>
    <x v="41"/>
    <x v="2"/>
    <x v="2"/>
    <d v="2025-08-19T16:22:40"/>
    <n v="114"/>
    <n v="11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7"/>
    <x v="41"/>
    <x v="2"/>
    <x v="3"/>
    <d v="2025-08-19T16:22:40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7"/>
    <x v="41"/>
    <x v="2"/>
    <x v="4"/>
    <d v="2025-08-19T16:22:40"/>
    <n v="114"/>
    <n v="56"/>
    <n v="5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7"/>
    <x v="41"/>
    <x v="2"/>
    <x v="5"/>
    <d v="2025-08-19T16:22:40"/>
    <n v="6"/>
    <n v="2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7"/>
    <x v="41"/>
    <x v="2"/>
    <x v="26"/>
    <d v="2025-08-19T16:22:40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9"/>
    <x v="42"/>
    <x v="2"/>
    <x v="2"/>
    <d v="2025-08-19T16:22:56"/>
    <n v="59"/>
    <n v="5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9"/>
    <x v="42"/>
    <x v="2"/>
    <x v="4"/>
    <d v="2025-08-19T16:22:56"/>
    <n v="59"/>
    <n v="24"/>
    <n v="3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22"/>
    <x v="43"/>
    <x v="2"/>
    <x v="7"/>
    <d v="2025-08-19T16:23:12"/>
    <n v="8"/>
    <m/>
    <m/>
    <m/>
    <m/>
    <m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22"/>
    <x v="43"/>
    <x v="2"/>
    <x v="1"/>
    <d v="2025-08-19T16:23:12"/>
    <n v="4"/>
    <n v="3"/>
    <n v="1"/>
    <m/>
    <m/>
    <m/>
    <m/>
    <m/>
    <n v="1"/>
    <n v="3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22"/>
    <x v="43"/>
    <x v="2"/>
    <x v="2"/>
    <d v="2025-08-19T16:23:12"/>
    <n v="37"/>
    <n v="3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22"/>
    <x v="43"/>
    <x v="2"/>
    <x v="3"/>
    <d v="2025-08-19T16:23:12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22"/>
    <x v="43"/>
    <x v="2"/>
    <x v="4"/>
    <d v="2025-08-19T16:23:12"/>
    <n v="37"/>
    <n v="22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4"/>
    <x v="31"/>
    <x v="2"/>
    <x v="21"/>
    <d v="2025-08-19T16:18:31"/>
    <n v="3.6"/>
    <m/>
    <m/>
    <n v="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5"/>
    <x v="27"/>
    <x v="6"/>
    <x v="18"/>
    <d v="2025-08-19T16:18:49"/>
    <n v="5"/>
    <n v="3"/>
    <n v="2"/>
    <m/>
    <m/>
    <m/>
    <n v="3"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5"/>
    <x v="27"/>
    <x v="6"/>
    <x v="6"/>
    <d v="2025-08-19T16:18:49"/>
    <n v="320"/>
    <m/>
    <m/>
    <m/>
    <n v="134"/>
    <n v="18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5"/>
    <x v="27"/>
    <x v="6"/>
    <x v="7"/>
    <d v="2025-08-19T16:18:49"/>
    <n v="519"/>
    <m/>
    <m/>
    <m/>
    <m/>
    <m/>
    <n v="280"/>
    <n v="229"/>
    <n v="1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5"/>
    <x v="27"/>
    <x v="6"/>
    <x v="0"/>
    <d v="2025-08-19T16:18:49"/>
    <n v="136"/>
    <m/>
    <m/>
    <m/>
    <m/>
    <m/>
    <m/>
    <m/>
    <n v="84"/>
    <m/>
    <n v="21"/>
    <n v="13"/>
    <n v="18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5"/>
    <x v="27"/>
    <x v="6"/>
    <x v="16"/>
    <d v="2025-08-19T16:18:52"/>
    <n v="6"/>
    <n v="4"/>
    <n v="2"/>
    <m/>
    <m/>
    <m/>
    <n v="1"/>
    <m/>
    <n v="1"/>
    <n v="3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5"/>
    <x v="27"/>
    <x v="6"/>
    <x v="24"/>
    <d v="2025-08-19T16:18:52"/>
    <n v="2"/>
    <n v="2"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5"/>
    <x v="27"/>
    <x v="6"/>
    <x v="23"/>
    <d v="2025-08-19T16:18:52"/>
    <n v="9"/>
    <n v="3"/>
    <n v="6"/>
    <m/>
    <n v="3"/>
    <n v="2"/>
    <n v="2"/>
    <n v="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0"/>
    <x v="15"/>
    <x v="10"/>
    <x v="2"/>
    <d v="2025-08-19T16:15:09"/>
    <n v="121"/>
    <n v="1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0"/>
    <x v="15"/>
    <x v="10"/>
    <x v="3"/>
    <d v="2025-08-19T16:15:09"/>
    <n v="13"/>
    <n v="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1"/>
    <x v="16"/>
    <x v="8"/>
    <x v="6"/>
    <d v="2025-08-19T16:15:28"/>
    <n v="40"/>
    <m/>
    <m/>
    <m/>
    <n v="12"/>
    <n v="2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1"/>
    <x v="16"/>
    <x v="8"/>
    <x v="10"/>
    <d v="2025-08-19T16:15:34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1"/>
    <x v="16"/>
    <x v="8"/>
    <x v="1"/>
    <d v="2025-08-19T16:15:34"/>
    <n v="91"/>
    <n v="43"/>
    <n v="48"/>
    <m/>
    <n v="1"/>
    <n v="3"/>
    <n v="9"/>
    <n v="13"/>
    <n v="28"/>
    <n v="17"/>
    <n v="9"/>
    <m/>
    <n v="5"/>
    <m/>
    <n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1"/>
    <x v="16"/>
    <x v="8"/>
    <x v="16"/>
    <d v="2025-08-19T16:15:34"/>
    <n v="5"/>
    <n v="1"/>
    <n v="4"/>
    <m/>
    <m/>
    <m/>
    <m/>
    <n v="1"/>
    <n v="3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1"/>
    <x v="16"/>
    <x v="8"/>
    <x v="23"/>
    <d v="2025-08-19T16:15:34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1"/>
    <x v="16"/>
    <x v="8"/>
    <x v="2"/>
    <d v="2025-08-19T16:15:34"/>
    <n v="263"/>
    <n v="26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1"/>
    <x v="16"/>
    <x v="8"/>
    <x v="3"/>
    <d v="2025-08-19T16:15:34"/>
    <n v="42"/>
    <n v="4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1"/>
    <x v="16"/>
    <x v="8"/>
    <x v="4"/>
    <d v="2025-08-19T16:15:34"/>
    <n v="263"/>
    <n v="127"/>
    <n v="13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1"/>
    <x v="16"/>
    <x v="8"/>
    <x v="5"/>
    <d v="2025-08-19T16:15:34"/>
    <n v="42"/>
    <n v="19"/>
    <n v="2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1"/>
    <x v="16"/>
    <x v="8"/>
    <x v="7"/>
    <d v="2025-08-19T16:15:28"/>
    <n v="107"/>
    <m/>
    <m/>
    <m/>
    <m/>
    <m/>
    <n v="64"/>
    <n v="4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1"/>
    <x v="16"/>
    <x v="8"/>
    <x v="0"/>
    <d v="2025-08-19T16:15:28"/>
    <n v="26"/>
    <m/>
    <m/>
    <m/>
    <m/>
    <m/>
    <m/>
    <m/>
    <n v="7"/>
    <m/>
    <n v="14"/>
    <n v="1"/>
    <n v="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1"/>
    <x v="16"/>
    <x v="8"/>
    <x v="8"/>
    <d v="2025-08-19T16:15:28"/>
    <n v="10.4"/>
    <m/>
    <n v="4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1"/>
    <x v="16"/>
    <x v="8"/>
    <x v="13"/>
    <d v="2025-08-19T16:15:28"/>
    <n v="10"/>
    <m/>
    <m/>
    <m/>
    <n v="0"/>
    <n v="2"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1"/>
    <x v="16"/>
    <x v="8"/>
    <x v="14"/>
    <d v="2025-08-19T16:15:28"/>
    <n v="10"/>
    <m/>
    <n v="0"/>
    <n v="0"/>
    <n v="0"/>
    <n v="2"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1"/>
    <x v="16"/>
    <x v="8"/>
    <x v="20"/>
    <d v="2025-08-19T16:15:28"/>
    <n v="4"/>
    <n v="0"/>
    <n v="0"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1"/>
    <x v="16"/>
    <x v="8"/>
    <x v="10"/>
    <d v="2025-08-19T16:15:28"/>
    <n v="4.4000000000000004"/>
    <n v="0"/>
    <n v="0"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2"/>
    <x v="17"/>
    <x v="8"/>
    <x v="19"/>
    <d v="2025-08-19T16:15:47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2"/>
    <x v="17"/>
    <x v="8"/>
    <x v="2"/>
    <d v="2025-08-19T16:15:49"/>
    <n v="208"/>
    <n v="20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2"/>
    <x v="17"/>
    <x v="8"/>
    <x v="3"/>
    <d v="2025-08-19T16:15:49"/>
    <n v="19"/>
    <n v="1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2"/>
    <x v="17"/>
    <x v="8"/>
    <x v="4"/>
    <d v="2025-08-19T16:15:49"/>
    <n v="208"/>
    <n v="103"/>
    <n v="10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2"/>
    <x v="17"/>
    <x v="8"/>
    <x v="5"/>
    <d v="2025-08-19T16:15:49"/>
    <n v="19"/>
    <n v="6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2"/>
    <x v="17"/>
    <x v="8"/>
    <x v="6"/>
    <d v="2025-08-19T16:15:52"/>
    <n v="26"/>
    <m/>
    <m/>
    <m/>
    <n v="12"/>
    <n v="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2"/>
    <x v="17"/>
    <x v="8"/>
    <x v="7"/>
    <d v="2025-08-19T16:15:52"/>
    <n v="42"/>
    <m/>
    <m/>
    <m/>
    <m/>
    <m/>
    <n v="22"/>
    <n v="2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2"/>
    <x v="17"/>
    <x v="8"/>
    <x v="0"/>
    <d v="2025-08-19T16:15:52"/>
    <n v="16"/>
    <m/>
    <m/>
    <m/>
    <m/>
    <m/>
    <m/>
    <m/>
    <n v="4"/>
    <m/>
    <n v="8"/>
    <n v="1"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2"/>
    <x v="17"/>
    <x v="8"/>
    <x v="8"/>
    <d v="2025-08-19T16:15:52"/>
    <n v="15.2"/>
    <n v="0.8"/>
    <n v="1.6"/>
    <n v="1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2"/>
    <x v="17"/>
    <x v="8"/>
    <x v="20"/>
    <d v="2025-08-19T16:15:47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2"/>
    <x v="17"/>
    <x v="8"/>
    <x v="1"/>
    <d v="2025-08-19T16:15:47"/>
    <n v="66"/>
    <n v="26"/>
    <n v="40"/>
    <n v="1"/>
    <n v="2"/>
    <n v="4"/>
    <n v="9"/>
    <n v="9"/>
    <n v="15"/>
    <n v="9"/>
    <n v="6"/>
    <m/>
    <n v="8"/>
    <n v="1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2"/>
    <x v="17"/>
    <x v="8"/>
    <x v="16"/>
    <d v="2025-08-19T16:15:47"/>
    <n v="1"/>
    <m/>
    <n v="1"/>
    <m/>
    <m/>
    <m/>
    <m/>
    <m/>
    <m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2"/>
    <x v="17"/>
    <x v="8"/>
    <x v="24"/>
    <d v="2025-08-19T16:15:47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3"/>
    <x v="18"/>
    <x v="6"/>
    <x v="6"/>
    <d v="2025-08-19T16:16:05"/>
    <n v="358"/>
    <m/>
    <m/>
    <m/>
    <n v="184"/>
    <n v="17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3"/>
    <x v="18"/>
    <x v="6"/>
    <x v="7"/>
    <d v="2025-08-19T16:16:05"/>
    <n v="490"/>
    <m/>
    <m/>
    <m/>
    <m/>
    <m/>
    <n v="354"/>
    <n v="122"/>
    <n v="10"/>
    <m/>
    <n v="2"/>
    <n v="1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3"/>
    <x v="18"/>
    <x v="6"/>
    <x v="0"/>
    <d v="2025-08-19T16:16:05"/>
    <n v="178"/>
    <m/>
    <m/>
    <m/>
    <m/>
    <m/>
    <m/>
    <m/>
    <n v="100"/>
    <m/>
    <n v="34"/>
    <n v="13"/>
    <n v="3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3"/>
    <x v="18"/>
    <x v="6"/>
    <x v="8"/>
    <d v="2025-08-19T16:16:05"/>
    <n v="235.2"/>
    <n v="22.4"/>
    <n v="37.6"/>
    <n v="175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3"/>
    <x v="18"/>
    <x v="6"/>
    <x v="15"/>
    <d v="2025-08-19T16:16:07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3"/>
    <x v="18"/>
    <x v="6"/>
    <x v="20"/>
    <d v="2025-08-19T16:16:07"/>
    <n v="9.6"/>
    <n v="4.8"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3"/>
    <x v="18"/>
    <x v="6"/>
    <x v="22"/>
    <d v="2025-08-19T16:16:07"/>
    <n v="14.4"/>
    <m/>
    <n v="14.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3"/>
    <x v="18"/>
    <x v="6"/>
    <x v="10"/>
    <d v="2025-08-19T16:16:07"/>
    <n v="4.4000000000000004"/>
    <m/>
    <n v="4.400000000000000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3"/>
    <x v="18"/>
    <x v="6"/>
    <x v="21"/>
    <d v="2025-08-19T16:16:07"/>
    <n v="4.4000000000000004"/>
    <m/>
    <m/>
    <m/>
    <m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3"/>
    <x v="18"/>
    <x v="6"/>
    <x v="1"/>
    <d v="2025-08-19T16:16:07"/>
    <n v="724"/>
    <n v="339"/>
    <n v="385"/>
    <n v="7"/>
    <n v="17"/>
    <n v="71"/>
    <n v="78"/>
    <n v="109"/>
    <n v="174"/>
    <n v="100"/>
    <n v="97"/>
    <m/>
    <n v="27"/>
    <n v="13"/>
    <n v="3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3"/>
    <x v="18"/>
    <x v="6"/>
    <x v="16"/>
    <d v="2025-08-19T16:16:07"/>
    <n v="14"/>
    <n v="8"/>
    <n v="6"/>
    <m/>
    <m/>
    <n v="3"/>
    <n v="3"/>
    <n v="1"/>
    <n v="3"/>
    <n v="2"/>
    <m/>
    <n v="2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3"/>
    <x v="18"/>
    <x v="6"/>
    <x v="24"/>
    <d v="2025-08-19T16:16:07"/>
    <n v="5"/>
    <n v="3"/>
    <n v="2"/>
    <n v="1"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3"/>
    <x v="18"/>
    <x v="6"/>
    <x v="23"/>
    <d v="2025-08-19T16:16:07"/>
    <n v="2"/>
    <n v="1"/>
    <n v="1"/>
    <m/>
    <n v="1"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3"/>
    <x v="18"/>
    <x v="6"/>
    <x v="25"/>
    <d v="2025-08-19T16:16:07"/>
    <n v="19"/>
    <m/>
    <n v="1"/>
    <m/>
    <n v="4"/>
    <n v="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3"/>
    <x v="18"/>
    <x v="6"/>
    <x v="9"/>
    <d v="2025-08-19T16:16:07"/>
    <n v="6"/>
    <m/>
    <m/>
    <m/>
    <m/>
    <m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3"/>
    <x v="18"/>
    <x v="6"/>
    <x v="37"/>
    <d v="2025-08-19T16:16:07"/>
    <n v="1"/>
    <m/>
    <m/>
    <m/>
    <m/>
    <m/>
    <m/>
    <m/>
    <m/>
    <m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3"/>
    <x v="18"/>
    <x v="6"/>
    <x v="2"/>
    <d v="2025-08-19T16:16:07"/>
    <n v="1055"/>
    <n v="105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3"/>
    <x v="18"/>
    <x v="6"/>
    <x v="3"/>
    <d v="2025-08-19T16:16:07"/>
    <n v="112"/>
    <n v="1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3"/>
    <x v="18"/>
    <x v="6"/>
    <x v="28"/>
    <d v="2025-08-19T16:16:07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3"/>
    <x v="18"/>
    <x v="6"/>
    <x v="34"/>
    <d v="2025-08-19T16:16:07"/>
    <n v="73"/>
    <n v="7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258"/>
    <x v="3"/>
    <x v="2"/>
    <x v="6"/>
    <d v="2025-08-19T16:48:38"/>
    <n v="34"/>
    <m/>
    <m/>
    <m/>
    <n v="18"/>
    <n v="1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258"/>
    <x v="3"/>
    <x v="2"/>
    <x v="7"/>
    <d v="2025-08-19T16:48:38"/>
    <n v="89"/>
    <m/>
    <m/>
    <m/>
    <m/>
    <m/>
    <n v="48"/>
    <n v="40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258"/>
    <x v="3"/>
    <x v="2"/>
    <x v="0"/>
    <d v="2025-08-19T16:48:38"/>
    <n v="17"/>
    <m/>
    <m/>
    <m/>
    <m/>
    <m/>
    <m/>
    <m/>
    <n v="11"/>
    <m/>
    <n v="2"/>
    <n v="2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258"/>
    <x v="3"/>
    <x v="2"/>
    <x v="8"/>
    <d v="2025-08-19T16:48:38"/>
    <n v="12.8"/>
    <n v="1.6"/>
    <n v="6.4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258"/>
    <x v="3"/>
    <x v="2"/>
    <x v="4"/>
    <d v="2025-08-19T16:48:43"/>
    <n v="152"/>
    <n v="57"/>
    <n v="9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258"/>
    <x v="3"/>
    <x v="2"/>
    <x v="5"/>
    <d v="2025-08-19T16:48:43"/>
    <n v="28"/>
    <n v="12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258"/>
    <x v="3"/>
    <x v="2"/>
    <x v="6"/>
    <d v="2025-08-19T16:48:46"/>
    <n v="34"/>
    <m/>
    <m/>
    <m/>
    <n v="14"/>
    <n v="2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258"/>
    <x v="3"/>
    <x v="2"/>
    <x v="7"/>
    <d v="2025-08-19T16:48:46"/>
    <n v="84"/>
    <m/>
    <m/>
    <m/>
    <m/>
    <m/>
    <n v="40"/>
    <n v="4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258"/>
    <x v="3"/>
    <x v="2"/>
    <x v="0"/>
    <d v="2025-08-19T16:48:46"/>
    <n v="21"/>
    <m/>
    <m/>
    <m/>
    <m/>
    <m/>
    <m/>
    <m/>
    <n v="14"/>
    <m/>
    <n v="2"/>
    <n v="3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258"/>
    <x v="3"/>
    <x v="2"/>
    <x v="8"/>
    <d v="2025-08-19T16:48:46"/>
    <n v="16"/>
    <n v="4.8"/>
    <n v="5.6"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258"/>
    <x v="3"/>
    <x v="2"/>
    <x v="10"/>
    <d v="2025-08-19T16:48:46"/>
    <n v="6.8"/>
    <n v="0"/>
    <n v="0"/>
    <n v="2.8"/>
    <n v="0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258"/>
    <x v="3"/>
    <x v="2"/>
    <x v="1"/>
    <d v="2025-08-19T16:48:46"/>
    <n v="87"/>
    <n v="36"/>
    <n v="51"/>
    <n v="2"/>
    <n v="3"/>
    <n v="3"/>
    <n v="7"/>
    <n v="10"/>
    <n v="20"/>
    <n v="22"/>
    <n v="14"/>
    <m/>
    <n v="1"/>
    <n v="3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258"/>
    <x v="3"/>
    <x v="2"/>
    <x v="20"/>
    <d v="2025-08-19T16:48:38"/>
    <n v="4.8"/>
    <n v="0"/>
    <n v="0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273"/>
    <x v="132"/>
    <x v="5"/>
    <x v="6"/>
    <d v="2025-08-19T16:48:56"/>
    <n v="24"/>
    <m/>
    <m/>
    <m/>
    <n v="12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273"/>
    <x v="132"/>
    <x v="5"/>
    <x v="7"/>
    <d v="2025-08-19T16:48:56"/>
    <n v="89"/>
    <m/>
    <m/>
    <m/>
    <m/>
    <m/>
    <n v="64"/>
    <n v="2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273"/>
    <x v="132"/>
    <x v="5"/>
    <x v="0"/>
    <d v="2025-08-19T16:48:56"/>
    <n v="19"/>
    <m/>
    <m/>
    <m/>
    <m/>
    <m/>
    <m/>
    <m/>
    <n v="6"/>
    <m/>
    <n v="6"/>
    <n v="0"/>
    <n v="7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273"/>
    <x v="132"/>
    <x v="5"/>
    <x v="13"/>
    <d v="2025-08-19T16:48:56"/>
    <n v="8"/>
    <m/>
    <m/>
    <m/>
    <m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273"/>
    <x v="132"/>
    <x v="5"/>
    <x v="14"/>
    <d v="2025-08-19T16:48:56"/>
    <n v="8"/>
    <m/>
    <m/>
    <m/>
    <m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273"/>
    <x v="132"/>
    <x v="5"/>
    <x v="22"/>
    <d v="2025-08-19T16:48:56"/>
    <n v="6.4"/>
    <m/>
    <m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273"/>
    <x v="132"/>
    <x v="5"/>
    <x v="1"/>
    <d v="2025-08-19T16:48:56"/>
    <n v="79"/>
    <n v="25"/>
    <n v="54"/>
    <m/>
    <m/>
    <n v="6"/>
    <n v="6"/>
    <n v="6"/>
    <n v="32"/>
    <n v="13"/>
    <n v="6"/>
    <m/>
    <n v="3"/>
    <n v="0"/>
    <n v="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273"/>
    <x v="132"/>
    <x v="5"/>
    <x v="16"/>
    <d v="2025-08-19T16:48:56"/>
    <n v="4"/>
    <n v="2"/>
    <n v="2"/>
    <m/>
    <m/>
    <m/>
    <m/>
    <n v="4"/>
    <m/>
    <m/>
    <m/>
    <n v="0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273"/>
    <x v="132"/>
    <x v="5"/>
    <x v="2"/>
    <d v="2025-08-19T16:48:56"/>
    <n v="67"/>
    <n v="6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273"/>
    <x v="132"/>
    <x v="5"/>
    <x v="3"/>
    <d v="2025-08-19T16:48:56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273"/>
    <x v="132"/>
    <x v="5"/>
    <x v="4"/>
    <d v="2025-08-19T16:48:56"/>
    <n v="67"/>
    <n v="23"/>
    <n v="4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273"/>
    <x v="132"/>
    <x v="5"/>
    <x v="5"/>
    <d v="2025-08-19T16:48:56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273"/>
    <x v="132"/>
    <x v="5"/>
    <x v="26"/>
    <d v="2025-08-19T16:48:56"/>
    <n v="12"/>
    <n v="8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366"/>
    <x v="78"/>
    <x v="0"/>
    <x v="7"/>
    <d v="2025-08-19T16:49:15"/>
    <n v="366"/>
    <m/>
    <m/>
    <m/>
    <m/>
    <m/>
    <n v="196"/>
    <n v="164"/>
    <n v="2"/>
    <m/>
    <n v="4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366"/>
    <x v="78"/>
    <x v="0"/>
    <x v="0"/>
    <d v="2025-08-19T16:49:15"/>
    <n v="62"/>
    <m/>
    <m/>
    <m/>
    <m/>
    <m/>
    <m/>
    <m/>
    <n v="43"/>
    <m/>
    <n v="8"/>
    <n v="3"/>
    <n v="8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366"/>
    <x v="78"/>
    <x v="0"/>
    <x v="20"/>
    <d v="2025-08-19T16:49:17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366"/>
    <x v="78"/>
    <x v="0"/>
    <x v="1"/>
    <d v="2025-08-19T16:49:17"/>
    <n v="355"/>
    <n v="145"/>
    <n v="210"/>
    <n v="4"/>
    <n v="11"/>
    <n v="21"/>
    <n v="53"/>
    <n v="56"/>
    <n v="93"/>
    <n v="63"/>
    <n v="39"/>
    <m/>
    <n v="8"/>
    <n v="3"/>
    <n v="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366"/>
    <x v="78"/>
    <x v="0"/>
    <x v="16"/>
    <d v="2025-08-19T16:49:17"/>
    <n v="22"/>
    <n v="13"/>
    <n v="9"/>
    <n v="1"/>
    <n v="1"/>
    <n v="2"/>
    <n v="2"/>
    <n v="2"/>
    <n v="11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366"/>
    <x v="78"/>
    <x v="0"/>
    <x v="24"/>
    <d v="2025-08-19T16:49:17"/>
    <n v="1"/>
    <n v="0"/>
    <n v="1"/>
    <n v="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366"/>
    <x v="78"/>
    <x v="0"/>
    <x v="25"/>
    <d v="2025-08-19T16:49:17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366"/>
    <x v="78"/>
    <x v="0"/>
    <x v="9"/>
    <d v="2025-08-19T16:49:17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366"/>
    <x v="78"/>
    <x v="0"/>
    <x v="2"/>
    <d v="2025-08-19T16:49:17"/>
    <n v="780"/>
    <n v="78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366"/>
    <x v="78"/>
    <x v="0"/>
    <x v="3"/>
    <d v="2025-08-19T16:49:17"/>
    <n v="49"/>
    <n v="4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366"/>
    <x v="78"/>
    <x v="0"/>
    <x v="4"/>
    <d v="2025-08-19T16:49:17"/>
    <n v="780"/>
    <n v="281"/>
    <n v="49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366"/>
    <x v="78"/>
    <x v="0"/>
    <x v="5"/>
    <d v="2025-08-19T16:49:17"/>
    <n v="49"/>
    <n v="20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366"/>
    <x v="78"/>
    <x v="0"/>
    <x v="26"/>
    <d v="2025-08-19T16:49:17"/>
    <n v="17"/>
    <n v="12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366"/>
    <x v="78"/>
    <x v="0"/>
    <x v="11"/>
    <d v="2025-08-19T16:49:20"/>
    <n v="14.4"/>
    <m/>
    <m/>
    <n v="2"/>
    <n v="8.8000000000000007"/>
    <n v="3.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366"/>
    <x v="78"/>
    <x v="0"/>
    <x v="17"/>
    <d v="2025-08-19T16:49:20"/>
    <n v="14.4"/>
    <m/>
    <n v="4.8"/>
    <n v="4.8"/>
    <n v="4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366"/>
    <x v="78"/>
    <x v="0"/>
    <x v="18"/>
    <d v="2025-08-19T16:49:20"/>
    <n v="4"/>
    <n v="2"/>
    <n v="2"/>
    <m/>
    <m/>
    <m/>
    <m/>
    <n v="1"/>
    <n v="1"/>
    <n v="1"/>
    <m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366"/>
    <x v="78"/>
    <x v="0"/>
    <x v="12"/>
    <d v="2025-08-19T16:49:20"/>
    <n v="7"/>
    <n v="5"/>
    <n v="2"/>
    <m/>
    <n v="1"/>
    <n v="2"/>
    <n v="3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366"/>
    <x v="78"/>
    <x v="0"/>
    <x v="6"/>
    <d v="2025-08-19T16:49:20"/>
    <n v="202"/>
    <m/>
    <m/>
    <m/>
    <n v="96"/>
    <n v="10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366"/>
    <x v="78"/>
    <x v="0"/>
    <x v="8"/>
    <d v="2025-08-19T16:49:15"/>
    <n v="118.4"/>
    <n v="8"/>
    <n v="27.2"/>
    <n v="8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366"/>
    <x v="78"/>
    <x v="0"/>
    <x v="13"/>
    <d v="2025-08-19T16:49:15"/>
    <n v="30"/>
    <m/>
    <m/>
    <m/>
    <n v="4"/>
    <n v="2"/>
    <n v="2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366"/>
    <x v="78"/>
    <x v="0"/>
    <x v="14"/>
    <d v="2025-08-19T16:49:15"/>
    <n v="35"/>
    <m/>
    <n v="1"/>
    <n v="4"/>
    <n v="4"/>
    <n v="2"/>
    <n v="2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366"/>
    <x v="78"/>
    <x v="0"/>
    <x v="19"/>
    <d v="2025-08-19T16:49:15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366"/>
    <x v="78"/>
    <x v="0"/>
    <x v="15"/>
    <d v="2025-08-19T16:49:15"/>
    <n v="12"/>
    <m/>
    <n v="5.6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367"/>
    <x v="79"/>
    <x v="2"/>
    <x v="11"/>
    <d v="2025-08-19T16:49:31"/>
    <n v="4.4000000000000004"/>
    <m/>
    <m/>
    <m/>
    <n v="4.400000000000000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367"/>
    <x v="79"/>
    <x v="2"/>
    <x v="12"/>
    <d v="2025-08-19T16:49:31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367"/>
    <x v="79"/>
    <x v="2"/>
    <x v="6"/>
    <d v="2025-08-19T16:49:31"/>
    <n v="22"/>
    <m/>
    <m/>
    <m/>
    <n v="8"/>
    <n v="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367"/>
    <x v="79"/>
    <x v="2"/>
    <x v="3"/>
    <d v="2025-08-19T16:49:34"/>
    <n v="13"/>
    <n v="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367"/>
    <x v="79"/>
    <x v="2"/>
    <x v="4"/>
    <d v="2025-08-19T16:49:34"/>
    <n v="188"/>
    <n v="85"/>
    <n v="10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367"/>
    <x v="79"/>
    <x v="2"/>
    <x v="5"/>
    <d v="2025-08-19T16:49:34"/>
    <n v="13"/>
    <n v="2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367"/>
    <x v="79"/>
    <x v="2"/>
    <x v="26"/>
    <d v="2025-08-19T16:49:34"/>
    <n v="16"/>
    <n v="8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367"/>
    <x v="79"/>
    <x v="2"/>
    <x v="31"/>
    <d v="2025-08-19T16:49:34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367"/>
    <x v="79"/>
    <x v="2"/>
    <x v="6"/>
    <d v="2025-08-19T16:49:36"/>
    <n v="18"/>
    <m/>
    <m/>
    <m/>
    <n v="6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367"/>
    <x v="79"/>
    <x v="2"/>
    <x v="7"/>
    <d v="2025-08-19T16:49:36"/>
    <n v="30"/>
    <m/>
    <m/>
    <m/>
    <m/>
    <m/>
    <n v="14"/>
    <n v="14"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367"/>
    <x v="79"/>
    <x v="2"/>
    <x v="0"/>
    <d v="2025-08-19T16:49:36"/>
    <n v="7"/>
    <m/>
    <m/>
    <m/>
    <m/>
    <m/>
    <m/>
    <m/>
    <n v="4"/>
    <m/>
    <n v="2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367"/>
    <x v="79"/>
    <x v="2"/>
    <x v="7"/>
    <d v="2025-08-19T16:49:31"/>
    <n v="30"/>
    <m/>
    <m/>
    <m/>
    <m/>
    <m/>
    <n v="18"/>
    <n v="9"/>
    <n v="1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367"/>
    <x v="79"/>
    <x v="2"/>
    <x v="0"/>
    <d v="2025-08-19T16:49:31"/>
    <n v="11"/>
    <m/>
    <m/>
    <m/>
    <m/>
    <m/>
    <m/>
    <m/>
    <n v="5"/>
    <m/>
    <n v="4"/>
    <n v="1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367"/>
    <x v="79"/>
    <x v="2"/>
    <x v="8"/>
    <d v="2025-08-19T16:49:31"/>
    <n v="7.2"/>
    <n v="1.6"/>
    <m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02"/>
    <x v="80"/>
    <x v="6"/>
    <x v="8"/>
    <d v="2025-08-19T16:49:50"/>
    <n v="33.6"/>
    <m/>
    <m/>
    <n v="3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02"/>
    <x v="80"/>
    <x v="6"/>
    <x v="13"/>
    <d v="2025-08-19T16:49:50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02"/>
    <x v="80"/>
    <x v="6"/>
    <x v="14"/>
    <d v="2025-08-19T16:49:50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02"/>
    <x v="80"/>
    <x v="6"/>
    <x v="10"/>
    <d v="2025-08-19T16:49:50"/>
    <n v="4.8"/>
    <m/>
    <m/>
    <m/>
    <n v="4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4"/>
    <x v="134"/>
    <x v="17"/>
    <x v="14"/>
    <d v="2025-08-19T16:10:52"/>
    <n v="6"/>
    <m/>
    <m/>
    <m/>
    <n v="4"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4"/>
    <x v="134"/>
    <x v="17"/>
    <x v="21"/>
    <d v="2025-08-19T16:10:52"/>
    <n v="4.8"/>
    <m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4"/>
    <x v="134"/>
    <x v="17"/>
    <x v="1"/>
    <d v="2025-08-19T16:10:52"/>
    <n v="278"/>
    <n v="138"/>
    <n v="140"/>
    <n v="7"/>
    <n v="12"/>
    <n v="24"/>
    <n v="31"/>
    <n v="43"/>
    <n v="83"/>
    <n v="39"/>
    <n v="30"/>
    <m/>
    <n v="2"/>
    <n v="5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4"/>
    <x v="134"/>
    <x v="17"/>
    <x v="16"/>
    <d v="2025-08-19T16:10:52"/>
    <n v="3"/>
    <n v="2"/>
    <n v="1"/>
    <m/>
    <m/>
    <m/>
    <n v="2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4"/>
    <x v="134"/>
    <x v="17"/>
    <x v="23"/>
    <d v="2025-08-19T16:10:52"/>
    <n v="2"/>
    <n v="1"/>
    <n v="1"/>
    <m/>
    <n v="1"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4"/>
    <x v="134"/>
    <x v="17"/>
    <x v="25"/>
    <d v="2025-08-19T16:10:52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4"/>
    <x v="134"/>
    <x v="17"/>
    <x v="9"/>
    <d v="2025-08-19T16:10:52"/>
    <n v="14"/>
    <m/>
    <m/>
    <m/>
    <m/>
    <m/>
    <n v="2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4"/>
    <x v="134"/>
    <x v="17"/>
    <x v="2"/>
    <d v="2025-08-19T16:10:52"/>
    <n v="598"/>
    <n v="59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4"/>
    <x v="134"/>
    <x v="17"/>
    <x v="3"/>
    <d v="2025-08-19T16:10:52"/>
    <n v="18"/>
    <n v="1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4"/>
    <x v="134"/>
    <x v="17"/>
    <x v="21"/>
    <d v="2025-08-19T16:10:4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5"/>
    <x v="136"/>
    <x v="18"/>
    <x v="8"/>
    <d v="2025-08-19T16:11:06"/>
    <n v="36"/>
    <n v="1.6"/>
    <n v="4.8"/>
    <n v="2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5"/>
    <x v="136"/>
    <x v="18"/>
    <x v="13"/>
    <d v="2025-08-19T16:11:06"/>
    <n v="14"/>
    <m/>
    <m/>
    <m/>
    <n v="2"/>
    <n v="2"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5"/>
    <x v="136"/>
    <x v="18"/>
    <x v="14"/>
    <d v="2025-08-19T16:11:06"/>
    <n v="18"/>
    <m/>
    <m/>
    <n v="4"/>
    <n v="2"/>
    <n v="2"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5"/>
    <x v="136"/>
    <x v="18"/>
    <x v="19"/>
    <d v="2025-08-19T16:11:06"/>
    <n v="3"/>
    <m/>
    <m/>
    <m/>
    <m/>
    <m/>
    <m/>
    <m/>
    <m/>
    <m/>
    <n v="3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5"/>
    <x v="136"/>
    <x v="18"/>
    <x v="15"/>
    <d v="2025-08-19T16:11:06"/>
    <n v="7.2"/>
    <n v="1.6"/>
    <m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5"/>
    <x v="136"/>
    <x v="18"/>
    <x v="10"/>
    <d v="2025-08-19T16:11:06"/>
    <n v="8"/>
    <m/>
    <m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5"/>
    <x v="136"/>
    <x v="18"/>
    <x v="1"/>
    <d v="2025-08-19T16:11:06"/>
    <n v="185"/>
    <n v="64"/>
    <n v="121"/>
    <n v="1"/>
    <n v="2"/>
    <n v="12"/>
    <n v="22"/>
    <n v="18"/>
    <n v="43"/>
    <n v="47"/>
    <n v="15"/>
    <m/>
    <n v="9"/>
    <n v="3"/>
    <n v="1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5"/>
    <x v="136"/>
    <x v="18"/>
    <x v="4"/>
    <d v="2025-08-19T16:11:08"/>
    <n v="412"/>
    <n v="160"/>
    <n v="25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5"/>
    <x v="136"/>
    <x v="18"/>
    <x v="5"/>
    <d v="2025-08-19T16:11:08"/>
    <n v="28"/>
    <n v="13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5"/>
    <x v="136"/>
    <x v="18"/>
    <x v="33"/>
    <d v="2025-08-19T16:11:08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5"/>
    <x v="136"/>
    <x v="18"/>
    <x v="26"/>
    <d v="2025-08-19T16:11:08"/>
    <n v="90"/>
    <n v="40"/>
    <n v="5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5"/>
    <x v="136"/>
    <x v="18"/>
    <x v="31"/>
    <d v="2025-08-19T16:11:08"/>
    <n v="5"/>
    <n v="3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5"/>
    <x v="136"/>
    <x v="18"/>
    <x v="6"/>
    <d v="2025-08-19T16:11:11"/>
    <n v="70"/>
    <m/>
    <m/>
    <m/>
    <n v="44"/>
    <n v="2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5"/>
    <x v="136"/>
    <x v="18"/>
    <x v="7"/>
    <d v="2025-08-19T16:11:11"/>
    <n v="140"/>
    <m/>
    <m/>
    <m/>
    <m/>
    <m/>
    <n v="70"/>
    <n v="7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5"/>
    <x v="136"/>
    <x v="18"/>
    <x v="0"/>
    <d v="2025-08-19T16:11:11"/>
    <n v="43"/>
    <m/>
    <m/>
    <m/>
    <m/>
    <m/>
    <m/>
    <m/>
    <n v="18"/>
    <m/>
    <n v="8"/>
    <n v="4"/>
    <n v="1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5"/>
    <x v="136"/>
    <x v="18"/>
    <x v="16"/>
    <d v="2025-08-19T16:11:06"/>
    <n v="11"/>
    <n v="2"/>
    <n v="9"/>
    <n v="1"/>
    <m/>
    <n v="2"/>
    <n v="1"/>
    <n v="1"/>
    <n v="2"/>
    <n v="3"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5"/>
    <x v="136"/>
    <x v="18"/>
    <x v="23"/>
    <d v="2025-08-19T16:11:06"/>
    <n v="2"/>
    <n v="1"/>
    <n v="1"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5"/>
    <x v="136"/>
    <x v="18"/>
    <x v="2"/>
    <d v="2025-08-19T16:11:06"/>
    <n v="429"/>
    <n v="42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5"/>
    <x v="136"/>
    <x v="18"/>
    <x v="3"/>
    <d v="2025-08-19T16:11:06"/>
    <n v="23"/>
    <n v="2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5"/>
    <x v="136"/>
    <x v="18"/>
    <x v="32"/>
    <d v="2025-08-19T16:11:06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6"/>
    <x v="137"/>
    <x v="19"/>
    <x v="18"/>
    <d v="2025-08-19T16:11:24"/>
    <n v="2"/>
    <n v="1"/>
    <n v="1"/>
    <m/>
    <m/>
    <n v="1"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6"/>
    <x v="137"/>
    <x v="19"/>
    <x v="6"/>
    <d v="2025-08-19T16:11:24"/>
    <n v="124"/>
    <m/>
    <m/>
    <m/>
    <n v="44"/>
    <n v="8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6"/>
    <x v="137"/>
    <x v="19"/>
    <x v="7"/>
    <d v="2025-08-19T16:11:24"/>
    <n v="164"/>
    <m/>
    <m/>
    <m/>
    <m/>
    <m/>
    <n v="84"/>
    <n v="76"/>
    <n v="1"/>
    <m/>
    <n v="2"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6"/>
    <x v="137"/>
    <x v="19"/>
    <x v="6"/>
    <d v="2025-08-19T16:11:30"/>
    <n v="102"/>
    <m/>
    <m/>
    <m/>
    <n v="34"/>
    <n v="6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6"/>
    <x v="137"/>
    <x v="19"/>
    <x v="7"/>
    <d v="2025-08-19T16:11:30"/>
    <n v="163"/>
    <m/>
    <m/>
    <m/>
    <m/>
    <m/>
    <n v="88"/>
    <n v="7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9"/>
    <x v="0"/>
    <x v="0"/>
    <x v="4"/>
    <d v="2025-10-20T17:13:31"/>
    <n v="26"/>
    <n v="13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9"/>
    <x v="0"/>
    <x v="0"/>
    <x v="5"/>
    <d v="2025-10-20T17:13:31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0"/>
    <x v="1"/>
    <x v="1"/>
    <x v="6"/>
    <d v="2025-10-20T17:13:34"/>
    <n v="12"/>
    <m/>
    <m/>
    <m/>
    <n v="6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0"/>
    <x v="1"/>
    <x v="1"/>
    <x v="7"/>
    <d v="2025-10-20T17:13:34"/>
    <n v="14"/>
    <m/>
    <m/>
    <m/>
    <m/>
    <m/>
    <n v="10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0"/>
    <x v="1"/>
    <x v="1"/>
    <x v="0"/>
    <d v="2025-10-20T17:13:34"/>
    <n v="3"/>
    <m/>
    <m/>
    <m/>
    <m/>
    <m/>
    <m/>
    <m/>
    <n v="1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0"/>
    <x v="1"/>
    <x v="1"/>
    <x v="8"/>
    <d v="2025-10-20T17:13:34"/>
    <n v="7.2"/>
    <m/>
    <m/>
    <n v="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0"/>
    <x v="1"/>
    <x v="1"/>
    <x v="1"/>
    <d v="2025-10-20T17:13:34"/>
    <n v="18"/>
    <n v="9"/>
    <n v="9"/>
    <m/>
    <m/>
    <n v="3"/>
    <n v="3"/>
    <n v="3"/>
    <n v="5"/>
    <n v="2"/>
    <n v="1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0"/>
    <x v="1"/>
    <x v="1"/>
    <x v="2"/>
    <d v="2025-10-20T17:13:34"/>
    <n v="245"/>
    <n v="24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0"/>
    <x v="1"/>
    <x v="1"/>
    <x v="3"/>
    <d v="2025-10-20T17:13:34"/>
    <n v="23"/>
    <n v="2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0"/>
    <x v="1"/>
    <x v="1"/>
    <x v="4"/>
    <d v="2025-10-20T17:13:34"/>
    <n v="245"/>
    <n v="115"/>
    <n v="13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0"/>
    <x v="1"/>
    <x v="1"/>
    <x v="5"/>
    <d v="2025-10-20T17:13:34"/>
    <n v="23"/>
    <n v="7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1"/>
    <x v="2"/>
    <x v="1"/>
    <x v="6"/>
    <d v="2025-10-20T17:13:37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1"/>
    <x v="2"/>
    <x v="1"/>
    <x v="7"/>
    <d v="2025-10-20T17:13:37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1"/>
    <x v="2"/>
    <x v="1"/>
    <x v="0"/>
    <d v="2025-10-20T17:13:37"/>
    <n v="1"/>
    <m/>
    <m/>
    <m/>
    <m/>
    <m/>
    <m/>
    <m/>
    <n v="0"/>
    <m/>
    <n v="0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1"/>
    <x v="2"/>
    <x v="1"/>
    <x v="1"/>
    <d v="2025-10-20T17:13:37"/>
    <n v="6"/>
    <n v="4"/>
    <n v="2"/>
    <m/>
    <m/>
    <m/>
    <n v="1"/>
    <n v="1"/>
    <n v="2"/>
    <n v="1"/>
    <n v="0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1"/>
    <x v="2"/>
    <x v="1"/>
    <x v="2"/>
    <d v="2025-10-20T17:13:37"/>
    <n v="88"/>
    <n v="8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1"/>
    <x v="2"/>
    <x v="1"/>
    <x v="3"/>
    <d v="2025-10-20T17:13:37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5"/>
    <x v="85"/>
    <x v="12"/>
    <x v="7"/>
    <d v="2025-10-20T17:14:16"/>
    <n v="10"/>
    <m/>
    <m/>
    <m/>
    <m/>
    <m/>
    <n v="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5"/>
    <x v="85"/>
    <x v="12"/>
    <x v="21"/>
    <d v="2025-10-20T17:14:16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5"/>
    <x v="85"/>
    <x v="12"/>
    <x v="1"/>
    <d v="2025-10-20T17:14:16"/>
    <n v="5"/>
    <n v="4"/>
    <n v="1"/>
    <m/>
    <m/>
    <m/>
    <m/>
    <m/>
    <n v="1"/>
    <n v="4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5"/>
    <x v="85"/>
    <x v="12"/>
    <x v="23"/>
    <d v="2025-10-20T17:14:16"/>
    <n v="1"/>
    <n v="1"/>
    <m/>
    <n v="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5"/>
    <x v="85"/>
    <x v="12"/>
    <x v="2"/>
    <d v="2025-10-20T17:14:16"/>
    <n v="80"/>
    <n v="8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5"/>
    <x v="85"/>
    <x v="12"/>
    <x v="3"/>
    <d v="2025-10-20T17:14:16"/>
    <n v="22"/>
    <n v="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5"/>
    <x v="85"/>
    <x v="12"/>
    <x v="28"/>
    <d v="2025-10-20T17:14:1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5"/>
    <x v="85"/>
    <x v="12"/>
    <x v="4"/>
    <d v="2025-10-20T17:14:16"/>
    <n v="80"/>
    <n v="36"/>
    <n v="4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5"/>
    <x v="85"/>
    <x v="12"/>
    <x v="5"/>
    <d v="2025-10-20T17:14:16"/>
    <n v="22"/>
    <n v="10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5"/>
    <x v="85"/>
    <x v="12"/>
    <x v="36"/>
    <d v="2025-10-20T17:14:1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6"/>
    <x v="86"/>
    <x v="12"/>
    <x v="6"/>
    <d v="2025-10-20T17:14:18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6"/>
    <x v="86"/>
    <x v="12"/>
    <x v="7"/>
    <d v="2025-10-20T17:14:18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6"/>
    <x v="86"/>
    <x v="12"/>
    <x v="0"/>
    <d v="2025-10-20T17:14:18"/>
    <n v="2"/>
    <m/>
    <m/>
    <m/>
    <m/>
    <m/>
    <m/>
    <m/>
    <n v="0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6"/>
    <x v="86"/>
    <x v="12"/>
    <x v="1"/>
    <d v="2025-10-20T17:14:18"/>
    <n v="3"/>
    <n v="2"/>
    <n v="1"/>
    <m/>
    <m/>
    <m/>
    <m/>
    <n v="1"/>
    <m/>
    <n v="1"/>
    <n v="0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6"/>
    <x v="86"/>
    <x v="12"/>
    <x v="2"/>
    <d v="2025-10-20T17:14:18"/>
    <n v="36"/>
    <n v="3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6"/>
    <x v="86"/>
    <x v="12"/>
    <x v="3"/>
    <d v="2025-10-20T17:14:18"/>
    <n v="14"/>
    <n v="1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6"/>
    <x v="86"/>
    <x v="12"/>
    <x v="4"/>
    <d v="2025-10-20T17:14:18"/>
    <n v="36"/>
    <n v="17"/>
    <n v="1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2"/>
    <x v="17"/>
    <x v="8"/>
    <x v="2"/>
    <d v="2025-10-20T17:11:22"/>
    <n v="202"/>
    <n v="20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2"/>
    <x v="17"/>
    <x v="8"/>
    <x v="3"/>
    <d v="2025-10-20T17:11:22"/>
    <n v="22"/>
    <n v="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2"/>
    <x v="17"/>
    <x v="8"/>
    <x v="4"/>
    <d v="2025-10-20T17:11:22"/>
    <n v="202"/>
    <n v="108"/>
    <n v="9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2"/>
    <x v="17"/>
    <x v="8"/>
    <x v="5"/>
    <d v="2025-10-20T17:11:22"/>
    <n v="22"/>
    <n v="6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3"/>
    <x v="18"/>
    <x v="6"/>
    <x v="11"/>
    <d v="2025-10-20T17:11:25"/>
    <n v="40"/>
    <n v="0"/>
    <n v="12"/>
    <n v="16.8"/>
    <n v="6.8"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3"/>
    <x v="18"/>
    <x v="6"/>
    <x v="17"/>
    <d v="2025-10-20T17:11:25"/>
    <n v="2.4"/>
    <n v="0"/>
    <n v="0"/>
    <n v="0.8"/>
    <n v="1.6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3"/>
    <x v="18"/>
    <x v="6"/>
    <x v="18"/>
    <d v="2025-10-20T17:11:25"/>
    <n v="14"/>
    <n v="6"/>
    <n v="8"/>
    <m/>
    <m/>
    <n v="4"/>
    <n v="2"/>
    <n v="3"/>
    <n v="3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3"/>
    <x v="18"/>
    <x v="6"/>
    <x v="12"/>
    <d v="2025-10-20T17:11:25"/>
    <n v="15"/>
    <n v="7"/>
    <n v="8"/>
    <n v="0"/>
    <n v="3"/>
    <n v="6"/>
    <n v="5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3"/>
    <x v="18"/>
    <x v="6"/>
    <x v="6"/>
    <d v="2025-10-20T17:11:25"/>
    <n v="348"/>
    <m/>
    <m/>
    <m/>
    <n v="164"/>
    <n v="18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3"/>
    <x v="18"/>
    <x v="6"/>
    <x v="7"/>
    <d v="2025-10-20T17:11:25"/>
    <n v="568"/>
    <m/>
    <m/>
    <m/>
    <m/>
    <m/>
    <n v="374"/>
    <n v="184"/>
    <n v="6"/>
    <m/>
    <n v="2"/>
    <n v="1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3"/>
    <x v="18"/>
    <x v="6"/>
    <x v="0"/>
    <d v="2025-10-20T17:11:25"/>
    <n v="204"/>
    <m/>
    <m/>
    <m/>
    <m/>
    <m/>
    <m/>
    <m/>
    <n v="114"/>
    <m/>
    <n v="40"/>
    <n v="19"/>
    <n v="3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3"/>
    <x v="18"/>
    <x v="6"/>
    <x v="8"/>
    <d v="2025-10-20T17:11:25"/>
    <n v="241.6"/>
    <n v="13.6"/>
    <n v="73.599999999999994"/>
    <n v="154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3"/>
    <x v="18"/>
    <x v="6"/>
    <x v="13"/>
    <d v="2025-10-20T17:11:25"/>
    <n v="18"/>
    <m/>
    <m/>
    <m/>
    <n v="4"/>
    <n v="2"/>
    <n v="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3"/>
    <x v="18"/>
    <x v="6"/>
    <x v="14"/>
    <d v="2025-10-20T17:11:25"/>
    <n v="18"/>
    <m/>
    <m/>
    <m/>
    <n v="4"/>
    <n v="2"/>
    <n v="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3"/>
    <x v="18"/>
    <x v="6"/>
    <x v="19"/>
    <d v="2025-10-20T17:11:25"/>
    <n v="3"/>
    <m/>
    <m/>
    <m/>
    <m/>
    <m/>
    <m/>
    <m/>
    <m/>
    <m/>
    <n v="3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3"/>
    <x v="18"/>
    <x v="6"/>
    <x v="20"/>
    <d v="2025-10-20T17:11:25"/>
    <n v="14.4"/>
    <n v="4.8"/>
    <n v="4.8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3"/>
    <x v="18"/>
    <x v="6"/>
    <x v="22"/>
    <d v="2025-10-20T17:11:25"/>
    <n v="14.4"/>
    <n v="4.8"/>
    <n v="4.8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6"/>
    <x v="86"/>
    <x v="12"/>
    <x v="5"/>
    <d v="2025-10-20T17:14:18"/>
    <n v="14"/>
    <n v="7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7"/>
    <x v="87"/>
    <x v="14"/>
    <x v="6"/>
    <d v="2025-10-20T17:14:21"/>
    <n v="16"/>
    <m/>
    <m/>
    <m/>
    <n v="8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7"/>
    <x v="87"/>
    <x v="14"/>
    <x v="7"/>
    <d v="2025-10-20T17:14:21"/>
    <n v="38"/>
    <m/>
    <m/>
    <m/>
    <m/>
    <m/>
    <n v="14"/>
    <n v="2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7"/>
    <x v="87"/>
    <x v="14"/>
    <x v="0"/>
    <d v="2025-10-20T17:14:21"/>
    <n v="4"/>
    <m/>
    <m/>
    <m/>
    <m/>
    <m/>
    <m/>
    <m/>
    <n v="1"/>
    <m/>
    <n v="2"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7"/>
    <x v="87"/>
    <x v="14"/>
    <x v="8"/>
    <d v="2025-10-20T17:14:21"/>
    <n v="8.8000000000000007"/>
    <m/>
    <n v="6.4"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7"/>
    <x v="87"/>
    <x v="14"/>
    <x v="13"/>
    <d v="2025-10-20T17:14:21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7"/>
    <x v="87"/>
    <x v="14"/>
    <x v="14"/>
    <d v="2025-10-20T17:14:21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7"/>
    <x v="87"/>
    <x v="14"/>
    <x v="1"/>
    <d v="2025-10-20T17:14:21"/>
    <n v="33"/>
    <n v="14"/>
    <n v="19"/>
    <m/>
    <n v="2"/>
    <n v="1"/>
    <n v="4"/>
    <n v="4"/>
    <n v="7"/>
    <n v="12"/>
    <n v="1"/>
    <m/>
    <n v="1"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7"/>
    <x v="87"/>
    <x v="14"/>
    <x v="16"/>
    <d v="2025-10-20T17:14:21"/>
    <n v="1"/>
    <n v="0"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7"/>
    <x v="87"/>
    <x v="14"/>
    <x v="2"/>
    <d v="2025-10-20T17:14:21"/>
    <n v="34"/>
    <n v="3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7"/>
    <x v="87"/>
    <x v="14"/>
    <x v="3"/>
    <d v="2025-10-20T17:14:21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7"/>
    <x v="87"/>
    <x v="14"/>
    <x v="4"/>
    <d v="2025-10-20T17:14:21"/>
    <n v="34"/>
    <n v="15"/>
    <n v="1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7"/>
    <x v="87"/>
    <x v="14"/>
    <x v="5"/>
    <d v="2025-10-20T17:14:21"/>
    <n v="5"/>
    <n v="2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8"/>
    <x v="88"/>
    <x v="14"/>
    <x v="6"/>
    <d v="2025-10-20T17:14:23"/>
    <n v="8"/>
    <m/>
    <m/>
    <m/>
    <n v="6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8"/>
    <x v="88"/>
    <x v="14"/>
    <x v="7"/>
    <d v="2025-10-20T17:14:23"/>
    <n v="18"/>
    <m/>
    <m/>
    <m/>
    <m/>
    <m/>
    <n v="10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8"/>
    <x v="88"/>
    <x v="14"/>
    <x v="8"/>
    <d v="2025-10-20T17:14:23"/>
    <n v="4"/>
    <m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8"/>
    <x v="88"/>
    <x v="14"/>
    <x v="13"/>
    <d v="2025-10-20T17:14:23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8"/>
    <x v="88"/>
    <x v="14"/>
    <x v="14"/>
    <d v="2025-10-20T17:14:23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8"/>
    <x v="88"/>
    <x v="14"/>
    <x v="20"/>
    <d v="2025-10-20T17:14:23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8"/>
    <x v="88"/>
    <x v="14"/>
    <x v="1"/>
    <d v="2025-10-20T17:14:23"/>
    <n v="14"/>
    <n v="7"/>
    <n v="7"/>
    <m/>
    <n v="1"/>
    <m/>
    <n v="3"/>
    <n v="1"/>
    <n v="5"/>
    <n v="4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8"/>
    <x v="88"/>
    <x v="14"/>
    <x v="16"/>
    <d v="2025-10-20T17:14:23"/>
    <n v="1"/>
    <n v="1"/>
    <n v="0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8"/>
    <x v="88"/>
    <x v="14"/>
    <x v="24"/>
    <d v="2025-10-20T17:14:23"/>
    <n v="1"/>
    <n v="0"/>
    <n v="1"/>
    <n v="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8"/>
    <x v="88"/>
    <x v="14"/>
    <x v="2"/>
    <d v="2025-10-20T17:14:23"/>
    <n v="54"/>
    <n v="5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8"/>
    <x v="88"/>
    <x v="14"/>
    <x v="3"/>
    <d v="2025-10-20T17:14:23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8"/>
    <x v="88"/>
    <x v="14"/>
    <x v="4"/>
    <d v="2025-10-20T17:14:23"/>
    <n v="54"/>
    <n v="27"/>
    <n v="2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8"/>
    <x v="88"/>
    <x v="14"/>
    <x v="5"/>
    <d v="2025-10-20T17:14:23"/>
    <n v="6"/>
    <n v="2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9"/>
    <x v="89"/>
    <x v="14"/>
    <x v="18"/>
    <d v="2025-10-20T17:14:26"/>
    <n v="1"/>
    <n v="1"/>
    <m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9"/>
    <x v="89"/>
    <x v="14"/>
    <x v="6"/>
    <d v="2025-10-20T17:14:26"/>
    <n v="18"/>
    <m/>
    <m/>
    <m/>
    <n v="12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9"/>
    <x v="89"/>
    <x v="14"/>
    <x v="7"/>
    <d v="2025-10-20T17:14:26"/>
    <n v="26"/>
    <m/>
    <m/>
    <m/>
    <m/>
    <m/>
    <n v="18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9"/>
    <x v="89"/>
    <x v="14"/>
    <x v="0"/>
    <d v="2025-10-20T17:14:26"/>
    <n v="4"/>
    <m/>
    <m/>
    <m/>
    <m/>
    <m/>
    <m/>
    <m/>
    <n v="0"/>
    <m/>
    <n v="4"/>
    <m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9"/>
    <x v="89"/>
    <x v="14"/>
    <x v="8"/>
    <d v="2025-10-20T17:14:26"/>
    <n v="6.4"/>
    <n v="1.6"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9"/>
    <x v="89"/>
    <x v="14"/>
    <x v="1"/>
    <d v="2025-10-20T17:14:26"/>
    <n v="27"/>
    <n v="11"/>
    <n v="16"/>
    <n v="1"/>
    <n v="0"/>
    <n v="2"/>
    <n v="6"/>
    <n v="3"/>
    <n v="9"/>
    <n v="4"/>
    <n v="0"/>
    <m/>
    <n v="2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9"/>
    <x v="89"/>
    <x v="14"/>
    <x v="9"/>
    <d v="2025-10-20T17:14:26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9"/>
    <x v="89"/>
    <x v="14"/>
    <x v="2"/>
    <d v="2025-10-20T17:14:26"/>
    <n v="65"/>
    <n v="6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9"/>
    <x v="89"/>
    <x v="14"/>
    <x v="3"/>
    <d v="2025-10-20T17:14:26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9"/>
    <x v="89"/>
    <x v="14"/>
    <x v="4"/>
    <d v="2025-10-20T17:14:26"/>
    <n v="65"/>
    <n v="24"/>
    <n v="4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9"/>
    <x v="89"/>
    <x v="14"/>
    <x v="5"/>
    <d v="2025-10-20T17:14:26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0"/>
    <x v="90"/>
    <x v="14"/>
    <x v="7"/>
    <d v="2025-10-20T17:14:28"/>
    <n v="2"/>
    <m/>
    <m/>
    <m/>
    <m/>
    <m/>
    <n v="2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0"/>
    <x v="90"/>
    <x v="14"/>
    <x v="1"/>
    <d v="2025-10-20T17:14:28"/>
    <n v="1"/>
    <m/>
    <n v="1"/>
    <m/>
    <m/>
    <m/>
    <m/>
    <m/>
    <n v="1"/>
    <m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0"/>
    <x v="90"/>
    <x v="14"/>
    <x v="2"/>
    <d v="2025-10-20T17:14:28"/>
    <n v="15"/>
    <n v="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0"/>
    <x v="90"/>
    <x v="14"/>
    <x v="4"/>
    <d v="2025-10-20T17:14:28"/>
    <n v="15"/>
    <n v="7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1"/>
    <x v="91"/>
    <x v="14"/>
    <x v="6"/>
    <d v="2025-10-20T17:14:32"/>
    <n v="10"/>
    <m/>
    <m/>
    <m/>
    <n v="2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1"/>
    <x v="91"/>
    <x v="14"/>
    <x v="7"/>
    <d v="2025-10-20T17:14:32"/>
    <n v="38"/>
    <m/>
    <m/>
    <m/>
    <m/>
    <m/>
    <n v="20"/>
    <n v="1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1"/>
    <x v="91"/>
    <x v="14"/>
    <x v="0"/>
    <d v="2025-10-20T17:14:32"/>
    <n v="7"/>
    <m/>
    <m/>
    <m/>
    <m/>
    <m/>
    <m/>
    <m/>
    <n v="7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1"/>
    <x v="91"/>
    <x v="14"/>
    <x v="8"/>
    <d v="2025-10-20T17:14:32"/>
    <n v="3.2"/>
    <m/>
    <n v="3.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1"/>
    <x v="91"/>
    <x v="14"/>
    <x v="13"/>
    <d v="2025-10-20T17:14:32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1"/>
    <x v="91"/>
    <x v="14"/>
    <x v="14"/>
    <d v="2025-10-20T17:14:32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1"/>
    <x v="91"/>
    <x v="14"/>
    <x v="1"/>
    <d v="2025-10-20T17:14:32"/>
    <n v="33"/>
    <n v="15"/>
    <n v="18"/>
    <n v="0"/>
    <n v="2"/>
    <n v="0"/>
    <n v="1"/>
    <n v="4"/>
    <n v="10"/>
    <n v="9"/>
    <n v="7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1"/>
    <x v="91"/>
    <x v="14"/>
    <x v="16"/>
    <d v="2025-10-20T17:14:32"/>
    <n v="1"/>
    <n v="1"/>
    <m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1"/>
    <x v="91"/>
    <x v="14"/>
    <x v="2"/>
    <d v="2025-10-20T17:14:32"/>
    <n v="77"/>
    <n v="7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1"/>
    <x v="91"/>
    <x v="14"/>
    <x v="3"/>
    <d v="2025-10-20T17:14:32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1"/>
    <x v="91"/>
    <x v="14"/>
    <x v="4"/>
    <d v="2025-10-20T17:14:32"/>
    <n v="77"/>
    <n v="30"/>
    <n v="4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1"/>
    <x v="91"/>
    <x v="14"/>
    <x v="5"/>
    <d v="2025-10-20T17:14:32"/>
    <n v="10"/>
    <n v="2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2"/>
    <x v="92"/>
    <x v="14"/>
    <x v="6"/>
    <d v="2025-10-20T17:14:34"/>
    <n v="2"/>
    <m/>
    <m/>
    <m/>
    <n v="2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2"/>
    <x v="92"/>
    <x v="14"/>
    <x v="7"/>
    <d v="2025-10-20T17:14:34"/>
    <n v="18"/>
    <m/>
    <m/>
    <m/>
    <m/>
    <m/>
    <n v="6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2"/>
    <x v="92"/>
    <x v="14"/>
    <x v="8"/>
    <d v="2025-10-20T17:14:34"/>
    <n v="1.6"/>
    <m/>
    <n v="1.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2"/>
    <x v="92"/>
    <x v="14"/>
    <x v="19"/>
    <d v="2025-10-20T17:14:34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2"/>
    <x v="92"/>
    <x v="14"/>
    <x v="1"/>
    <d v="2025-10-20T17:14:34"/>
    <n v="11"/>
    <n v="6"/>
    <n v="5"/>
    <m/>
    <n v="1"/>
    <m/>
    <n v="1"/>
    <m/>
    <n v="3"/>
    <n v="6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2"/>
    <x v="92"/>
    <x v="14"/>
    <x v="16"/>
    <d v="2025-10-20T17:14:34"/>
    <n v="1"/>
    <n v="0"/>
    <n v="1"/>
    <m/>
    <m/>
    <m/>
    <m/>
    <m/>
    <m/>
    <m/>
    <m/>
    <n v="1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2"/>
    <x v="92"/>
    <x v="14"/>
    <x v="2"/>
    <d v="2025-10-20T17:14:34"/>
    <n v="57"/>
    <n v="5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2"/>
    <x v="92"/>
    <x v="14"/>
    <x v="3"/>
    <d v="2025-10-20T17:14:34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2"/>
    <x v="92"/>
    <x v="14"/>
    <x v="4"/>
    <d v="2025-10-20T17:14:34"/>
    <n v="57"/>
    <n v="26"/>
    <n v="3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2"/>
    <x v="92"/>
    <x v="14"/>
    <x v="5"/>
    <d v="2025-10-20T17:14:34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3"/>
    <x v="93"/>
    <x v="14"/>
    <x v="6"/>
    <d v="2025-10-20T17:14:37"/>
    <n v="12"/>
    <m/>
    <m/>
    <m/>
    <n v="6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3"/>
    <x v="93"/>
    <x v="14"/>
    <x v="7"/>
    <d v="2025-10-20T17:14:37"/>
    <n v="39"/>
    <m/>
    <m/>
    <m/>
    <m/>
    <m/>
    <n v="18"/>
    <n v="2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3"/>
    <x v="93"/>
    <x v="14"/>
    <x v="0"/>
    <d v="2025-10-20T17:14:37"/>
    <n v="5"/>
    <m/>
    <m/>
    <m/>
    <m/>
    <m/>
    <m/>
    <m/>
    <n v="1"/>
    <m/>
    <n v="2"/>
    <n v="2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3"/>
    <x v="93"/>
    <x v="14"/>
    <x v="8"/>
    <d v="2025-10-20T17:14:37"/>
    <n v="16"/>
    <n v="0.8"/>
    <n v="4"/>
    <n v="11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3"/>
    <x v="93"/>
    <x v="14"/>
    <x v="10"/>
    <d v="2025-10-20T17:14:37"/>
    <n v="4.8"/>
    <m/>
    <n v="0"/>
    <m/>
    <m/>
    <n v="4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3"/>
    <x v="93"/>
    <x v="14"/>
    <x v="1"/>
    <d v="2025-10-20T17:14:37"/>
    <n v="37"/>
    <n v="13"/>
    <n v="24"/>
    <n v="1"/>
    <n v="1"/>
    <n v="5"/>
    <n v="3"/>
    <n v="3"/>
    <n v="9"/>
    <n v="11"/>
    <n v="1"/>
    <m/>
    <n v="1"/>
    <n v="2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3"/>
    <x v="93"/>
    <x v="14"/>
    <x v="23"/>
    <d v="2025-10-20T17:14:37"/>
    <n v="1"/>
    <n v="1"/>
    <n v="0"/>
    <n v="0"/>
    <n v="0"/>
    <n v="0"/>
    <m/>
    <n v="1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3"/>
    <x v="93"/>
    <x v="14"/>
    <x v="2"/>
    <d v="2025-10-20T17:14:37"/>
    <n v="77"/>
    <n v="7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3"/>
    <x v="93"/>
    <x v="14"/>
    <x v="3"/>
    <d v="2025-10-20T17:14:37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3"/>
    <x v="93"/>
    <x v="14"/>
    <x v="4"/>
    <d v="2025-10-20T17:14:37"/>
    <n v="77"/>
    <n v="40"/>
    <n v="3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3"/>
    <x v="93"/>
    <x v="14"/>
    <x v="5"/>
    <d v="2025-10-20T17:14:37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4"/>
    <x v="104"/>
    <x v="14"/>
    <x v="6"/>
    <d v="2025-10-20T17:14:39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4"/>
    <x v="104"/>
    <x v="14"/>
    <x v="0"/>
    <d v="2025-10-20T17:14:39"/>
    <n v="5"/>
    <m/>
    <m/>
    <m/>
    <m/>
    <m/>
    <m/>
    <m/>
    <n v="3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4"/>
    <x v="104"/>
    <x v="14"/>
    <x v="1"/>
    <d v="2025-10-20T17:14:39"/>
    <n v="5"/>
    <n v="1"/>
    <n v="4"/>
    <m/>
    <m/>
    <m/>
    <m/>
    <n v="1"/>
    <m/>
    <m/>
    <n v="3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4"/>
    <x v="104"/>
    <x v="14"/>
    <x v="2"/>
    <d v="2025-10-20T17:14:39"/>
    <n v="21"/>
    <n v="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4"/>
    <x v="104"/>
    <x v="14"/>
    <x v="3"/>
    <d v="2025-10-20T17:14:39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4"/>
    <x v="104"/>
    <x v="14"/>
    <x v="4"/>
    <d v="2025-10-20T17:14:39"/>
    <n v="21"/>
    <n v="9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4"/>
    <x v="104"/>
    <x v="14"/>
    <x v="5"/>
    <d v="2025-10-20T17:14:39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5"/>
    <x v="99"/>
    <x v="16"/>
    <x v="6"/>
    <d v="2025-10-20T17:14:42"/>
    <n v="6"/>
    <m/>
    <m/>
    <m/>
    <n v="0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5"/>
    <x v="99"/>
    <x v="16"/>
    <x v="7"/>
    <d v="2025-10-20T17:14:42"/>
    <n v="22"/>
    <m/>
    <m/>
    <m/>
    <m/>
    <m/>
    <n v="8"/>
    <n v="14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5"/>
    <x v="99"/>
    <x v="16"/>
    <x v="13"/>
    <d v="2025-10-20T17:14:42"/>
    <n v="2"/>
    <m/>
    <m/>
    <m/>
    <n v="0"/>
    <n v="0"/>
    <n v="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5"/>
    <x v="99"/>
    <x v="16"/>
    <x v="14"/>
    <d v="2025-10-20T17:14:42"/>
    <n v="2"/>
    <m/>
    <n v="0"/>
    <n v="0"/>
    <n v="0"/>
    <n v="0"/>
    <n v="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366"/>
    <x v="78"/>
    <x v="0"/>
    <x v="26"/>
    <d v="2025-09-15T17:32:25"/>
    <n v="18"/>
    <n v="14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367"/>
    <x v="79"/>
    <x v="2"/>
    <x v="6"/>
    <d v="2025-09-15T17:32:28"/>
    <n v="22"/>
    <m/>
    <m/>
    <m/>
    <n v="12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367"/>
    <x v="79"/>
    <x v="2"/>
    <x v="7"/>
    <d v="2025-09-15T17:32:28"/>
    <n v="44"/>
    <m/>
    <m/>
    <m/>
    <m/>
    <m/>
    <n v="20"/>
    <n v="22"/>
    <n v="1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367"/>
    <x v="79"/>
    <x v="2"/>
    <x v="0"/>
    <d v="2025-09-15T17:32:28"/>
    <n v="7"/>
    <m/>
    <m/>
    <m/>
    <m/>
    <m/>
    <m/>
    <m/>
    <n v="5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367"/>
    <x v="79"/>
    <x v="2"/>
    <x v="8"/>
    <d v="2025-09-15T17:32:28"/>
    <n v="15.2"/>
    <m/>
    <n v="3.2"/>
    <n v="1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367"/>
    <x v="79"/>
    <x v="2"/>
    <x v="10"/>
    <d v="2025-09-15T17:32:28"/>
    <n v="3.6"/>
    <m/>
    <m/>
    <m/>
    <n v="3.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367"/>
    <x v="79"/>
    <x v="2"/>
    <x v="1"/>
    <d v="2025-09-15T17:32:28"/>
    <n v="47"/>
    <n v="17"/>
    <n v="30"/>
    <m/>
    <n v="2"/>
    <n v="5"/>
    <n v="6"/>
    <n v="5"/>
    <n v="10"/>
    <n v="11"/>
    <n v="6"/>
    <m/>
    <n v="1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367"/>
    <x v="79"/>
    <x v="2"/>
    <x v="23"/>
    <d v="2025-09-15T17:32:28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367"/>
    <x v="79"/>
    <x v="2"/>
    <x v="2"/>
    <d v="2025-09-15T17:32:28"/>
    <n v="185"/>
    <n v="18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367"/>
    <x v="79"/>
    <x v="2"/>
    <x v="3"/>
    <d v="2025-09-15T17:32:28"/>
    <n v="20"/>
    <n v="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367"/>
    <x v="79"/>
    <x v="2"/>
    <x v="4"/>
    <d v="2025-09-15T17:32:28"/>
    <n v="185"/>
    <n v="82"/>
    <n v="10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367"/>
    <x v="79"/>
    <x v="2"/>
    <x v="5"/>
    <d v="2025-09-15T17:32:28"/>
    <n v="20"/>
    <n v="3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367"/>
    <x v="79"/>
    <x v="2"/>
    <x v="26"/>
    <d v="2025-09-15T17:32:28"/>
    <n v="11"/>
    <n v="6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02"/>
    <x v="80"/>
    <x v="6"/>
    <x v="6"/>
    <d v="2025-09-15T17:32:31"/>
    <n v="54"/>
    <m/>
    <m/>
    <m/>
    <n v="32"/>
    <n v="2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02"/>
    <x v="80"/>
    <x v="6"/>
    <x v="7"/>
    <d v="2025-09-15T17:32:31"/>
    <n v="66"/>
    <m/>
    <m/>
    <m/>
    <m/>
    <m/>
    <n v="32"/>
    <n v="3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02"/>
    <x v="80"/>
    <x v="6"/>
    <x v="0"/>
    <d v="2025-09-15T17:32:31"/>
    <n v="20"/>
    <m/>
    <m/>
    <m/>
    <m/>
    <m/>
    <m/>
    <m/>
    <n v="15"/>
    <m/>
    <n v="2"/>
    <n v="2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02"/>
    <x v="80"/>
    <x v="6"/>
    <x v="8"/>
    <d v="2025-09-15T17:32:31"/>
    <n v="21.6"/>
    <n v="4"/>
    <n v="4.8"/>
    <n v="1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0"/>
    <x v="97"/>
    <x v="15"/>
    <x v="7"/>
    <d v="2025-08-19T16:38:42"/>
    <n v="96"/>
    <m/>
    <m/>
    <m/>
    <m/>
    <m/>
    <n v="56"/>
    <n v="4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0"/>
    <x v="97"/>
    <x v="15"/>
    <x v="0"/>
    <d v="2025-08-19T16:38:42"/>
    <n v="20"/>
    <m/>
    <m/>
    <m/>
    <m/>
    <m/>
    <m/>
    <m/>
    <n v="10"/>
    <m/>
    <n v="1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0"/>
    <x v="97"/>
    <x v="15"/>
    <x v="8"/>
    <d v="2025-08-19T16:38:42"/>
    <n v="30.4"/>
    <n v="5.6"/>
    <n v="8.8000000000000007"/>
    <n v="1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0"/>
    <x v="97"/>
    <x v="15"/>
    <x v="1"/>
    <d v="2025-08-19T16:38:42"/>
    <n v="93"/>
    <n v="36"/>
    <n v="57"/>
    <n v="3"/>
    <n v="4"/>
    <n v="6"/>
    <n v="8"/>
    <n v="9"/>
    <n v="28"/>
    <n v="20"/>
    <n v="10"/>
    <m/>
    <n v="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0"/>
    <x v="97"/>
    <x v="15"/>
    <x v="2"/>
    <d v="2025-08-19T16:38:42"/>
    <n v="149"/>
    <n v="14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0"/>
    <x v="97"/>
    <x v="15"/>
    <x v="3"/>
    <d v="2025-08-19T16:38:42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0"/>
    <x v="97"/>
    <x v="15"/>
    <x v="4"/>
    <d v="2025-08-19T16:38:42"/>
    <n v="149"/>
    <n v="58"/>
    <n v="9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0"/>
    <x v="7"/>
    <x v="6"/>
    <x v="1"/>
    <d v="2025-09-15T17:26:42"/>
    <n v="579"/>
    <n v="188"/>
    <n v="391"/>
    <n v="11"/>
    <n v="23"/>
    <n v="54"/>
    <n v="63"/>
    <n v="62"/>
    <n v="133"/>
    <n v="72"/>
    <n v="94"/>
    <m/>
    <n v="20"/>
    <n v="16"/>
    <n v="3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0"/>
    <x v="7"/>
    <x v="6"/>
    <x v="16"/>
    <d v="2025-09-15T17:26:42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0"/>
    <x v="7"/>
    <x v="6"/>
    <x v="24"/>
    <d v="2025-09-15T17:26:42"/>
    <n v="4"/>
    <n v="4"/>
    <m/>
    <n v="1"/>
    <n v="2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0"/>
    <x v="7"/>
    <x v="6"/>
    <x v="23"/>
    <d v="2025-09-15T17:26:42"/>
    <n v="3"/>
    <n v="1"/>
    <n v="2"/>
    <n v="2"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0"/>
    <x v="7"/>
    <x v="6"/>
    <x v="25"/>
    <d v="2025-09-15T17:26:42"/>
    <n v="30"/>
    <m/>
    <n v="2"/>
    <n v="4"/>
    <n v="14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0"/>
    <x v="7"/>
    <x v="6"/>
    <x v="9"/>
    <d v="2025-09-15T17:26:42"/>
    <n v="30"/>
    <m/>
    <m/>
    <m/>
    <m/>
    <m/>
    <n v="2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5"/>
    <x v="68"/>
    <x v="13"/>
    <x v="31"/>
    <d v="2025-09-15T17:29:40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6"/>
    <x v="69"/>
    <x v="13"/>
    <x v="6"/>
    <d v="2025-09-15T17:29:43"/>
    <n v="12"/>
    <m/>
    <m/>
    <m/>
    <n v="4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6"/>
    <x v="69"/>
    <x v="13"/>
    <x v="7"/>
    <d v="2025-09-15T17:29:43"/>
    <n v="8"/>
    <m/>
    <m/>
    <m/>
    <m/>
    <m/>
    <n v="4"/>
    <n v="4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6"/>
    <x v="69"/>
    <x v="13"/>
    <x v="0"/>
    <d v="2025-09-15T17:29:43"/>
    <n v="3"/>
    <m/>
    <m/>
    <m/>
    <m/>
    <m/>
    <m/>
    <m/>
    <n v="1"/>
    <m/>
    <n v="0"/>
    <n v="1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5"/>
    <x v="99"/>
    <x v="16"/>
    <x v="1"/>
    <d v="2025-10-20T17:14:42"/>
    <n v="14"/>
    <n v="6"/>
    <n v="8"/>
    <n v="0"/>
    <n v="0"/>
    <n v="0"/>
    <n v="0"/>
    <n v="3"/>
    <n v="4"/>
    <n v="7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5"/>
    <x v="99"/>
    <x v="16"/>
    <x v="16"/>
    <d v="2025-10-20T17:14:42"/>
    <n v="1"/>
    <n v="0"/>
    <n v="1"/>
    <n v="0"/>
    <n v="0"/>
    <n v="0"/>
    <n v="0"/>
    <n v="0"/>
    <n v="0"/>
    <n v="1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5"/>
    <x v="99"/>
    <x v="16"/>
    <x v="2"/>
    <d v="2025-10-20T17:14:42"/>
    <n v="30"/>
    <n v="3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5"/>
    <x v="99"/>
    <x v="16"/>
    <x v="4"/>
    <d v="2025-10-20T17:14:42"/>
    <n v="30"/>
    <n v="15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6"/>
    <x v="105"/>
    <x v="7"/>
    <x v="7"/>
    <d v="2025-10-20T17:14:44"/>
    <n v="2"/>
    <m/>
    <m/>
    <m/>
    <m/>
    <m/>
    <n v="2"/>
    <n v="0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6"/>
    <x v="105"/>
    <x v="7"/>
    <x v="1"/>
    <d v="2025-10-20T17:14:44"/>
    <n v="1"/>
    <n v="0"/>
    <n v="1"/>
    <n v="0"/>
    <n v="0"/>
    <n v="0"/>
    <n v="0"/>
    <n v="0"/>
    <n v="1"/>
    <n v="0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6"/>
    <x v="105"/>
    <x v="7"/>
    <x v="2"/>
    <d v="2025-10-20T17:14:44"/>
    <n v="15"/>
    <n v="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6"/>
    <x v="105"/>
    <x v="7"/>
    <x v="4"/>
    <d v="2025-10-20T17:14:44"/>
    <n v="15"/>
    <n v="6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7"/>
    <x v="94"/>
    <x v="7"/>
    <x v="6"/>
    <d v="2025-10-20T17:14:47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7"/>
    <x v="94"/>
    <x v="7"/>
    <x v="7"/>
    <d v="2025-10-20T17:14:47"/>
    <n v="16"/>
    <m/>
    <m/>
    <m/>
    <m/>
    <m/>
    <n v="10"/>
    <n v="6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7"/>
    <x v="94"/>
    <x v="7"/>
    <x v="13"/>
    <d v="2025-10-20T17:14:47"/>
    <n v="2"/>
    <m/>
    <m/>
    <m/>
    <n v="0"/>
    <n v="0"/>
    <n v="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7"/>
    <x v="94"/>
    <x v="7"/>
    <x v="14"/>
    <d v="2025-10-20T17:14:47"/>
    <n v="2"/>
    <m/>
    <n v="0"/>
    <n v="0"/>
    <n v="0"/>
    <n v="0"/>
    <n v="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7"/>
    <x v="94"/>
    <x v="7"/>
    <x v="1"/>
    <d v="2025-10-20T17:14:47"/>
    <n v="10"/>
    <n v="4"/>
    <n v="6"/>
    <n v="0"/>
    <n v="0"/>
    <n v="0"/>
    <n v="1"/>
    <n v="1"/>
    <n v="5"/>
    <n v="3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7"/>
    <x v="94"/>
    <x v="7"/>
    <x v="16"/>
    <d v="2025-10-20T17:14:47"/>
    <n v="1"/>
    <m/>
    <n v="1"/>
    <n v="0"/>
    <n v="0"/>
    <n v="0"/>
    <n v="0"/>
    <n v="0"/>
    <n v="0"/>
    <n v="1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7"/>
    <x v="94"/>
    <x v="7"/>
    <x v="2"/>
    <d v="2025-10-20T17:14:47"/>
    <n v="81"/>
    <n v="8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7"/>
    <x v="94"/>
    <x v="7"/>
    <x v="4"/>
    <d v="2025-10-20T17:14:47"/>
    <n v="81"/>
    <n v="34"/>
    <n v="4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8"/>
    <x v="95"/>
    <x v="15"/>
    <x v="18"/>
    <d v="2025-10-20T17:14:50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9"/>
    <x v="0"/>
    <x v="0"/>
    <x v="0"/>
    <d v="2025-08-19T16:29:38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9"/>
    <x v="0"/>
    <x v="0"/>
    <x v="1"/>
    <d v="2025-08-19T16:29:38"/>
    <n v="2"/>
    <n v="1"/>
    <n v="1"/>
    <m/>
    <m/>
    <m/>
    <m/>
    <m/>
    <n v="1"/>
    <m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9"/>
    <x v="0"/>
    <x v="0"/>
    <x v="2"/>
    <d v="2025-08-19T16:29:38"/>
    <n v="22"/>
    <n v="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9"/>
    <x v="0"/>
    <x v="0"/>
    <x v="3"/>
    <d v="2025-08-19T16:29:38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9"/>
    <x v="0"/>
    <x v="0"/>
    <x v="4"/>
    <d v="2025-08-19T16:29:38"/>
    <n v="22"/>
    <n v="11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9"/>
    <x v="0"/>
    <x v="0"/>
    <x v="5"/>
    <d v="2025-08-19T16:29:38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0"/>
    <x v="1"/>
    <x v="1"/>
    <x v="6"/>
    <d v="2025-08-19T16:29:53"/>
    <n v="10"/>
    <m/>
    <m/>
    <m/>
    <n v="6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0"/>
    <x v="1"/>
    <x v="1"/>
    <x v="7"/>
    <d v="2025-08-19T16:29:53"/>
    <n v="18"/>
    <m/>
    <m/>
    <m/>
    <m/>
    <m/>
    <n v="8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0"/>
    <x v="1"/>
    <x v="1"/>
    <x v="8"/>
    <d v="2025-08-19T16:29:53"/>
    <n v="2.7"/>
    <m/>
    <m/>
    <n v="2.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0"/>
    <x v="1"/>
    <x v="1"/>
    <x v="1"/>
    <d v="2025-08-19T16:29:53"/>
    <n v="15"/>
    <n v="9"/>
    <n v="6"/>
    <m/>
    <m/>
    <n v="1"/>
    <n v="3"/>
    <n v="2"/>
    <n v="4"/>
    <n v="5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0"/>
    <x v="1"/>
    <x v="1"/>
    <x v="2"/>
    <d v="2025-08-19T16:29:53"/>
    <n v="239"/>
    <n v="23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0"/>
    <x v="1"/>
    <x v="1"/>
    <x v="3"/>
    <d v="2025-08-19T16:29:53"/>
    <n v="15"/>
    <n v="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0"/>
    <x v="1"/>
    <x v="1"/>
    <x v="4"/>
    <d v="2025-08-19T16:29:53"/>
    <n v="239"/>
    <n v="110"/>
    <n v="1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0"/>
    <x v="1"/>
    <x v="1"/>
    <x v="5"/>
    <d v="2025-08-19T16:29:53"/>
    <n v="15"/>
    <n v="4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1"/>
    <x v="2"/>
    <x v="1"/>
    <x v="7"/>
    <d v="2025-08-19T16:30:09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1"/>
    <x v="2"/>
    <x v="1"/>
    <x v="1"/>
    <d v="2025-08-19T16:30:09"/>
    <n v="1"/>
    <m/>
    <n v="1"/>
    <m/>
    <m/>
    <m/>
    <m/>
    <m/>
    <m/>
    <n v="1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1"/>
    <x v="2"/>
    <x v="1"/>
    <x v="2"/>
    <d v="2025-08-19T16:30:09"/>
    <n v="91"/>
    <n v="9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1"/>
    <x v="2"/>
    <x v="1"/>
    <x v="3"/>
    <d v="2025-08-19T16:30:09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1"/>
    <x v="2"/>
    <x v="1"/>
    <x v="4"/>
    <d v="2025-08-19T16:30:09"/>
    <n v="91"/>
    <n v="48"/>
    <n v="4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1"/>
    <x v="2"/>
    <x v="1"/>
    <x v="5"/>
    <d v="2025-08-19T16:30:09"/>
    <n v="6"/>
    <n v="2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2"/>
    <x v="65"/>
    <x v="13"/>
    <x v="6"/>
    <d v="2025-08-19T16:30:25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2"/>
    <x v="65"/>
    <x v="13"/>
    <x v="7"/>
    <d v="2025-08-19T16:30:25"/>
    <n v="20"/>
    <m/>
    <m/>
    <m/>
    <m/>
    <m/>
    <n v="1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2"/>
    <x v="65"/>
    <x v="13"/>
    <x v="0"/>
    <d v="2025-08-19T16:30:25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2"/>
    <x v="65"/>
    <x v="13"/>
    <x v="13"/>
    <d v="2025-08-19T16:30:25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2"/>
    <x v="65"/>
    <x v="13"/>
    <x v="3"/>
    <d v="2025-08-19T16:30:31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2"/>
    <x v="65"/>
    <x v="13"/>
    <x v="4"/>
    <d v="2025-08-19T16:30:31"/>
    <n v="46"/>
    <n v="20"/>
    <n v="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2"/>
    <x v="65"/>
    <x v="13"/>
    <x v="5"/>
    <d v="2025-08-19T16:30:31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2"/>
    <x v="65"/>
    <x v="13"/>
    <x v="7"/>
    <d v="2025-08-19T16:30:33"/>
    <n v="8"/>
    <m/>
    <m/>
    <m/>
    <m/>
    <m/>
    <n v="4"/>
    <n v="4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2"/>
    <x v="65"/>
    <x v="13"/>
    <x v="0"/>
    <d v="2025-08-19T16:30:33"/>
    <n v="2"/>
    <m/>
    <m/>
    <m/>
    <m/>
    <m/>
    <m/>
    <m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2"/>
    <x v="65"/>
    <x v="13"/>
    <x v="13"/>
    <d v="2025-08-19T16:30:33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2"/>
    <x v="65"/>
    <x v="13"/>
    <x v="14"/>
    <d v="2025-08-19T16:30:33"/>
    <n v="4"/>
    <m/>
    <m/>
    <n v="2"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2"/>
    <x v="65"/>
    <x v="13"/>
    <x v="15"/>
    <d v="2025-08-19T16:30:33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3"/>
    <x v="66"/>
    <x v="13"/>
    <x v="6"/>
    <d v="2025-08-19T16:30:42"/>
    <n v="12"/>
    <m/>
    <m/>
    <m/>
    <n v="6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3"/>
    <x v="66"/>
    <x v="13"/>
    <x v="7"/>
    <d v="2025-08-19T16:30:42"/>
    <n v="35"/>
    <m/>
    <m/>
    <m/>
    <m/>
    <m/>
    <n v="14"/>
    <n v="2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00"/>
    <x v="127"/>
    <x v="6"/>
    <x v="6"/>
    <d v="2025-08-19T16:47:20"/>
    <n v="16"/>
    <m/>
    <m/>
    <m/>
    <n v="10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00"/>
    <x v="127"/>
    <x v="6"/>
    <x v="7"/>
    <d v="2025-08-19T16:47:20"/>
    <n v="41"/>
    <m/>
    <m/>
    <m/>
    <m/>
    <m/>
    <n v="26"/>
    <n v="14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00"/>
    <x v="127"/>
    <x v="6"/>
    <x v="0"/>
    <d v="2025-08-19T16:47:20"/>
    <n v="12"/>
    <m/>
    <m/>
    <m/>
    <m/>
    <m/>
    <m/>
    <m/>
    <n v="8"/>
    <m/>
    <n v="2"/>
    <n v="1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00"/>
    <x v="127"/>
    <x v="6"/>
    <x v="22"/>
    <d v="2025-08-19T16:47:20"/>
    <n v="9.6"/>
    <m/>
    <n v="9.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00"/>
    <x v="127"/>
    <x v="6"/>
    <x v="0"/>
    <d v="2025-08-19T16:47:17"/>
    <n v="7"/>
    <m/>
    <m/>
    <m/>
    <m/>
    <m/>
    <m/>
    <m/>
    <n v="4"/>
    <m/>
    <m/>
    <n v="1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01"/>
    <x v="128"/>
    <x v="6"/>
    <x v="1"/>
    <d v="2025-08-19T16:47:36"/>
    <n v="59"/>
    <n v="19"/>
    <n v="40"/>
    <m/>
    <n v="1"/>
    <n v="5"/>
    <n v="7"/>
    <n v="5"/>
    <n v="11"/>
    <n v="14"/>
    <n v="12"/>
    <m/>
    <n v="1"/>
    <n v="2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01"/>
    <x v="128"/>
    <x v="6"/>
    <x v="16"/>
    <d v="2025-08-19T16:47:36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01"/>
    <x v="128"/>
    <x v="6"/>
    <x v="2"/>
    <d v="2025-08-19T16:47:36"/>
    <n v="55"/>
    <n v="5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01"/>
    <x v="128"/>
    <x v="6"/>
    <x v="3"/>
    <d v="2025-08-19T16:47:36"/>
    <n v="20"/>
    <n v="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01"/>
    <x v="128"/>
    <x v="6"/>
    <x v="4"/>
    <d v="2025-08-19T16:47:36"/>
    <n v="55"/>
    <n v="25"/>
    <n v="3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01"/>
    <x v="128"/>
    <x v="6"/>
    <x v="5"/>
    <d v="2025-08-19T16:47:36"/>
    <n v="20"/>
    <n v="7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01"/>
    <x v="128"/>
    <x v="6"/>
    <x v="6"/>
    <d v="2025-08-19T16:47:39"/>
    <n v="24"/>
    <m/>
    <m/>
    <m/>
    <n v="20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01"/>
    <x v="128"/>
    <x v="6"/>
    <x v="7"/>
    <d v="2025-08-19T16:47:39"/>
    <n v="38"/>
    <m/>
    <m/>
    <m/>
    <m/>
    <m/>
    <n v="22"/>
    <n v="1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01"/>
    <x v="128"/>
    <x v="6"/>
    <x v="0"/>
    <d v="2025-08-19T16:47:39"/>
    <n v="12"/>
    <m/>
    <m/>
    <m/>
    <m/>
    <m/>
    <m/>
    <m/>
    <n v="1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01"/>
    <x v="128"/>
    <x v="6"/>
    <x v="8"/>
    <d v="2025-08-19T16:47:39"/>
    <n v="16"/>
    <m/>
    <n v="3.2"/>
    <n v="1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01"/>
    <x v="128"/>
    <x v="6"/>
    <x v="13"/>
    <d v="2025-08-19T16:47:39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01"/>
    <x v="128"/>
    <x v="6"/>
    <x v="14"/>
    <d v="2025-08-19T16:47:39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8"/>
    <x v="95"/>
    <x v="15"/>
    <x v="6"/>
    <d v="2025-10-20T17:14:50"/>
    <n v="8"/>
    <m/>
    <m/>
    <m/>
    <n v="2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8"/>
    <x v="95"/>
    <x v="15"/>
    <x v="7"/>
    <d v="2025-10-20T17:14:50"/>
    <n v="26"/>
    <m/>
    <m/>
    <m/>
    <m/>
    <m/>
    <n v="14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8"/>
    <x v="95"/>
    <x v="15"/>
    <x v="0"/>
    <d v="2025-10-20T17:14:50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8"/>
    <x v="95"/>
    <x v="15"/>
    <x v="8"/>
    <d v="2025-10-20T17:14:50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8"/>
    <x v="95"/>
    <x v="15"/>
    <x v="13"/>
    <d v="2025-10-20T17:14:50"/>
    <n v="4"/>
    <m/>
    <m/>
    <m/>
    <n v="2"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8"/>
    <x v="95"/>
    <x v="15"/>
    <x v="14"/>
    <d v="2025-10-20T17:14:50"/>
    <n v="8"/>
    <m/>
    <m/>
    <n v="2"/>
    <n v="2"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8"/>
    <x v="95"/>
    <x v="15"/>
    <x v="1"/>
    <d v="2025-10-20T17:14:50"/>
    <n v="21"/>
    <n v="8"/>
    <n v="13"/>
    <m/>
    <m/>
    <n v="3"/>
    <n v="1"/>
    <n v="3"/>
    <n v="7"/>
    <n v="6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8"/>
    <x v="95"/>
    <x v="15"/>
    <x v="16"/>
    <d v="2025-10-20T17:14:50"/>
    <n v="3"/>
    <n v="2"/>
    <n v="1"/>
    <m/>
    <m/>
    <n v="1"/>
    <n v="1"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8"/>
    <x v="95"/>
    <x v="15"/>
    <x v="9"/>
    <d v="2025-10-20T17:14:50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8"/>
    <x v="95"/>
    <x v="15"/>
    <x v="2"/>
    <d v="2025-10-20T17:14:50"/>
    <n v="39"/>
    <n v="3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8"/>
    <x v="95"/>
    <x v="15"/>
    <x v="4"/>
    <d v="2025-10-20T17:14:50"/>
    <n v="39"/>
    <n v="20"/>
    <n v="1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9"/>
    <x v="96"/>
    <x v="15"/>
    <x v="6"/>
    <d v="2025-10-20T17:14:54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9"/>
    <x v="96"/>
    <x v="15"/>
    <x v="7"/>
    <d v="2025-10-20T17:14:54"/>
    <n v="8"/>
    <m/>
    <m/>
    <m/>
    <m/>
    <m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9"/>
    <x v="96"/>
    <x v="15"/>
    <x v="0"/>
    <d v="2025-10-20T17:14:54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9"/>
    <x v="96"/>
    <x v="15"/>
    <x v="1"/>
    <d v="2025-10-20T17:14:54"/>
    <n v="7"/>
    <n v="4"/>
    <n v="3"/>
    <m/>
    <m/>
    <m/>
    <n v="2"/>
    <m/>
    <n v="1"/>
    <n v="3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9"/>
    <x v="96"/>
    <x v="15"/>
    <x v="2"/>
    <d v="2025-10-20T17:14:54"/>
    <n v="77"/>
    <n v="7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9"/>
    <x v="96"/>
    <x v="15"/>
    <x v="3"/>
    <d v="2025-10-20T17:14:54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0"/>
    <x v="15"/>
    <x v="10"/>
    <x v="7"/>
    <d v="2025-10-20T17:11:17"/>
    <n v="31"/>
    <m/>
    <m/>
    <m/>
    <m/>
    <m/>
    <n v="22"/>
    <n v="9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0"/>
    <x v="15"/>
    <x v="10"/>
    <x v="0"/>
    <d v="2025-10-20T17:11:17"/>
    <n v="9"/>
    <m/>
    <m/>
    <m/>
    <m/>
    <m/>
    <m/>
    <m/>
    <n v="3"/>
    <m/>
    <n v="6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0"/>
    <x v="15"/>
    <x v="10"/>
    <x v="8"/>
    <d v="2025-10-20T17:11:17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0"/>
    <x v="15"/>
    <x v="10"/>
    <x v="13"/>
    <d v="2025-10-20T17:11:17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0"/>
    <x v="15"/>
    <x v="10"/>
    <x v="14"/>
    <d v="2025-10-20T17:11:17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0"/>
    <x v="15"/>
    <x v="10"/>
    <x v="10"/>
    <d v="2025-10-20T17:11:17"/>
    <n v="3.2"/>
    <m/>
    <m/>
    <m/>
    <n v="3.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0"/>
    <x v="15"/>
    <x v="10"/>
    <x v="1"/>
    <d v="2025-10-20T17:11:17"/>
    <n v="34"/>
    <n v="16"/>
    <n v="18"/>
    <m/>
    <m/>
    <n v="1"/>
    <n v="5"/>
    <n v="6"/>
    <n v="11"/>
    <n v="5"/>
    <n v="3"/>
    <m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0"/>
    <x v="15"/>
    <x v="10"/>
    <x v="16"/>
    <d v="2025-10-20T17:11:17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0"/>
    <x v="15"/>
    <x v="10"/>
    <x v="23"/>
    <d v="2025-10-20T17:11:17"/>
    <n v="1"/>
    <m/>
    <n v="1"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0"/>
    <x v="15"/>
    <x v="10"/>
    <x v="2"/>
    <d v="2025-10-20T17:11:17"/>
    <n v="113"/>
    <n v="1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0"/>
    <x v="15"/>
    <x v="10"/>
    <x v="3"/>
    <d v="2025-10-20T17:11:17"/>
    <n v="16"/>
    <n v="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0"/>
    <x v="15"/>
    <x v="10"/>
    <x v="4"/>
    <d v="2025-10-20T17:11:17"/>
    <n v="113"/>
    <n v="45"/>
    <n v="6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0"/>
    <x v="15"/>
    <x v="10"/>
    <x v="5"/>
    <d v="2025-10-20T17:11:17"/>
    <n v="16"/>
    <n v="7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1"/>
    <x v="16"/>
    <x v="8"/>
    <x v="6"/>
    <d v="2025-10-20T17:11:20"/>
    <n v="34"/>
    <m/>
    <m/>
    <m/>
    <n v="18"/>
    <n v="1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1"/>
    <x v="16"/>
    <x v="8"/>
    <x v="7"/>
    <d v="2025-10-20T17:11:20"/>
    <n v="118"/>
    <m/>
    <m/>
    <m/>
    <m/>
    <m/>
    <n v="70"/>
    <n v="4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1"/>
    <x v="16"/>
    <x v="8"/>
    <x v="0"/>
    <d v="2025-10-20T17:11:20"/>
    <n v="19"/>
    <m/>
    <m/>
    <m/>
    <m/>
    <m/>
    <m/>
    <m/>
    <n v="9"/>
    <m/>
    <n v="8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1"/>
    <x v="16"/>
    <x v="8"/>
    <x v="8"/>
    <d v="2025-10-20T17:11:20"/>
    <n v="12"/>
    <m/>
    <m/>
    <n v="1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1"/>
    <x v="16"/>
    <x v="8"/>
    <x v="13"/>
    <d v="2025-10-20T17:11:20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1"/>
    <x v="16"/>
    <x v="8"/>
    <x v="14"/>
    <d v="2025-10-20T17:11:20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1"/>
    <x v="16"/>
    <x v="8"/>
    <x v="10"/>
    <d v="2025-10-20T17:11:20"/>
    <n v="2.8"/>
    <m/>
    <m/>
    <m/>
    <n v="2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1"/>
    <x v="16"/>
    <x v="8"/>
    <x v="1"/>
    <d v="2025-10-20T17:11:20"/>
    <n v="97"/>
    <n v="33"/>
    <n v="64"/>
    <m/>
    <m/>
    <n v="6"/>
    <n v="9"/>
    <n v="8"/>
    <n v="35"/>
    <n v="24"/>
    <n v="9"/>
    <m/>
    <n v="4"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1"/>
    <x v="16"/>
    <x v="8"/>
    <x v="16"/>
    <d v="2025-10-20T17:11:20"/>
    <n v="3"/>
    <m/>
    <n v="3"/>
    <m/>
    <m/>
    <m/>
    <m/>
    <m/>
    <n v="2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1"/>
    <x v="16"/>
    <x v="8"/>
    <x v="23"/>
    <d v="2025-10-20T17:11:20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1"/>
    <x v="16"/>
    <x v="8"/>
    <x v="2"/>
    <d v="2025-10-20T17:11:20"/>
    <n v="277"/>
    <n v="27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1"/>
    <x v="16"/>
    <x v="8"/>
    <x v="3"/>
    <d v="2025-10-20T17:11:20"/>
    <n v="48"/>
    <n v="4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1"/>
    <x v="16"/>
    <x v="8"/>
    <x v="4"/>
    <d v="2025-10-20T17:11:20"/>
    <n v="277"/>
    <n v="134"/>
    <n v="14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1"/>
    <x v="16"/>
    <x v="8"/>
    <x v="5"/>
    <d v="2025-10-20T17:11:20"/>
    <n v="48"/>
    <n v="22"/>
    <n v="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2"/>
    <x v="17"/>
    <x v="8"/>
    <x v="6"/>
    <d v="2025-10-20T17:11:22"/>
    <n v="32"/>
    <m/>
    <m/>
    <m/>
    <n v="12"/>
    <n v="2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2"/>
    <x v="17"/>
    <x v="8"/>
    <x v="7"/>
    <d v="2025-10-20T17:11:22"/>
    <n v="58"/>
    <m/>
    <m/>
    <m/>
    <m/>
    <m/>
    <n v="30"/>
    <n v="2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2"/>
    <x v="17"/>
    <x v="8"/>
    <x v="0"/>
    <d v="2025-10-20T17:11:22"/>
    <n v="15"/>
    <m/>
    <m/>
    <m/>
    <m/>
    <m/>
    <m/>
    <m/>
    <n v="4"/>
    <m/>
    <n v="6"/>
    <n v="1"/>
    <n v="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2"/>
    <x v="17"/>
    <x v="8"/>
    <x v="8"/>
    <d v="2025-10-20T17:11:22"/>
    <n v="10.4"/>
    <m/>
    <m/>
    <n v="10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2"/>
    <x v="17"/>
    <x v="8"/>
    <x v="10"/>
    <d v="2025-10-20T17:11:22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2"/>
    <x v="17"/>
    <x v="8"/>
    <x v="1"/>
    <d v="2025-10-20T17:11:22"/>
    <n v="61"/>
    <n v="37"/>
    <n v="24"/>
    <m/>
    <m/>
    <n v="4"/>
    <n v="6"/>
    <n v="10"/>
    <n v="15"/>
    <n v="14"/>
    <n v="4"/>
    <m/>
    <n v="3"/>
    <n v="1"/>
    <n v="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2"/>
    <x v="17"/>
    <x v="8"/>
    <x v="23"/>
    <d v="2025-10-20T17:11:22"/>
    <n v="1"/>
    <n v="1"/>
    <n v="0"/>
    <m/>
    <m/>
    <n v="1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9"/>
    <x v="96"/>
    <x v="15"/>
    <x v="4"/>
    <d v="2025-10-20T17:14:54"/>
    <n v="77"/>
    <n v="32"/>
    <n v="4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79"/>
    <x v="96"/>
    <x v="15"/>
    <x v="5"/>
    <d v="2025-10-20T17:14:54"/>
    <n v="8"/>
    <n v="0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0"/>
    <x v="97"/>
    <x v="15"/>
    <x v="6"/>
    <d v="2025-10-20T17:14:58"/>
    <n v="32"/>
    <m/>
    <m/>
    <m/>
    <n v="14"/>
    <n v="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0"/>
    <x v="97"/>
    <x v="15"/>
    <x v="7"/>
    <d v="2025-10-20T17:14:58"/>
    <n v="78"/>
    <m/>
    <m/>
    <m/>
    <m/>
    <m/>
    <n v="60"/>
    <n v="1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0"/>
    <x v="97"/>
    <x v="15"/>
    <x v="0"/>
    <d v="2025-10-20T17:14:58"/>
    <n v="17"/>
    <m/>
    <m/>
    <m/>
    <m/>
    <m/>
    <m/>
    <m/>
    <n v="7"/>
    <m/>
    <n v="8"/>
    <n v="2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0"/>
    <x v="97"/>
    <x v="15"/>
    <x v="8"/>
    <d v="2025-10-20T17:14:58"/>
    <n v="36"/>
    <n v="3.2"/>
    <n v="13.6"/>
    <n v="19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0"/>
    <x v="97"/>
    <x v="15"/>
    <x v="10"/>
    <d v="2025-10-20T17:14:58"/>
    <n v="4.4000000000000004"/>
    <m/>
    <n v="4.400000000000000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0"/>
    <x v="97"/>
    <x v="15"/>
    <x v="1"/>
    <d v="2025-10-20T17:14:58"/>
    <n v="81"/>
    <n v="41"/>
    <n v="40"/>
    <n v="2"/>
    <n v="5"/>
    <n v="6"/>
    <n v="7"/>
    <n v="9"/>
    <n v="31"/>
    <n v="8"/>
    <n v="7"/>
    <m/>
    <n v="4"/>
    <n v="2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0"/>
    <x v="97"/>
    <x v="15"/>
    <x v="24"/>
    <d v="2025-10-20T17:14:58"/>
    <n v="1"/>
    <n v="1"/>
    <m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0"/>
    <x v="97"/>
    <x v="15"/>
    <x v="2"/>
    <d v="2025-10-20T17:14:58"/>
    <n v="169"/>
    <n v="16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0"/>
    <x v="97"/>
    <x v="15"/>
    <x v="3"/>
    <d v="2025-10-20T17:14:58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0"/>
    <x v="97"/>
    <x v="15"/>
    <x v="4"/>
    <d v="2025-10-20T17:14:58"/>
    <n v="169"/>
    <n v="67"/>
    <n v="10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0"/>
    <x v="97"/>
    <x v="15"/>
    <x v="5"/>
    <d v="2025-10-20T17:14:58"/>
    <n v="6"/>
    <n v="1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1"/>
    <x v="98"/>
    <x v="15"/>
    <x v="6"/>
    <d v="2025-10-20T17:15:02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1"/>
    <x v="98"/>
    <x v="15"/>
    <x v="7"/>
    <d v="2025-10-20T17:15:02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1"/>
    <x v="98"/>
    <x v="15"/>
    <x v="1"/>
    <d v="2025-10-20T17:15:02"/>
    <n v="4"/>
    <n v="2"/>
    <n v="2"/>
    <m/>
    <m/>
    <m/>
    <n v="1"/>
    <m/>
    <n v="1"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1"/>
    <x v="98"/>
    <x v="15"/>
    <x v="2"/>
    <d v="2025-10-20T17:15:02"/>
    <n v="22"/>
    <n v="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1"/>
    <x v="98"/>
    <x v="15"/>
    <x v="3"/>
    <d v="2025-10-20T17:15:02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1"/>
    <x v="98"/>
    <x v="15"/>
    <x v="32"/>
    <d v="2025-10-20T17:15:02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1"/>
    <x v="98"/>
    <x v="15"/>
    <x v="4"/>
    <d v="2025-10-20T17:15:02"/>
    <n v="22"/>
    <n v="10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1"/>
    <x v="98"/>
    <x v="15"/>
    <x v="5"/>
    <d v="2025-10-20T17:15:02"/>
    <n v="8"/>
    <n v="2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1"/>
    <x v="98"/>
    <x v="15"/>
    <x v="33"/>
    <d v="2025-10-20T17:15:02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2"/>
    <x v="99"/>
    <x v="16"/>
    <x v="7"/>
    <d v="2025-10-20T17:15:04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2"/>
    <x v="99"/>
    <x v="16"/>
    <x v="13"/>
    <d v="2025-10-20T17:15:04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2"/>
    <x v="99"/>
    <x v="16"/>
    <x v="14"/>
    <d v="2025-10-20T17:15:04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2"/>
    <x v="99"/>
    <x v="16"/>
    <x v="1"/>
    <d v="2025-10-20T17:15:04"/>
    <n v="2"/>
    <n v="1"/>
    <n v="1"/>
    <m/>
    <m/>
    <m/>
    <m/>
    <m/>
    <n v="2"/>
    <m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2"/>
    <x v="99"/>
    <x v="16"/>
    <x v="16"/>
    <d v="2025-10-20T17:15:04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2"/>
    <x v="99"/>
    <x v="16"/>
    <x v="2"/>
    <d v="2025-10-20T17:15:04"/>
    <n v="98"/>
    <n v="9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2"/>
    <x v="99"/>
    <x v="16"/>
    <x v="3"/>
    <d v="2025-10-20T17:15:04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2"/>
    <x v="99"/>
    <x v="16"/>
    <x v="4"/>
    <d v="2025-10-20T17:15:04"/>
    <n v="98"/>
    <n v="45"/>
    <n v="5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2"/>
    <x v="99"/>
    <x v="16"/>
    <x v="5"/>
    <d v="2025-10-20T17:15:04"/>
    <n v="5"/>
    <n v="1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3"/>
    <x v="100"/>
    <x v="1"/>
    <x v="7"/>
    <d v="2025-10-20T17:15:0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3"/>
    <x v="100"/>
    <x v="1"/>
    <x v="1"/>
    <d v="2025-10-20T17:15:07"/>
    <n v="1"/>
    <n v="1"/>
    <m/>
    <m/>
    <m/>
    <m/>
    <m/>
    <m/>
    <n v="1"/>
    <m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3"/>
    <x v="100"/>
    <x v="1"/>
    <x v="2"/>
    <d v="2025-10-20T17:15:07"/>
    <n v="42"/>
    <n v="4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3"/>
    <x v="59"/>
    <x v="0"/>
    <x v="1"/>
    <d v="2025-10-20T17:13:15"/>
    <n v="18"/>
    <n v="9"/>
    <n v="9"/>
    <n v="1"/>
    <n v="0"/>
    <n v="3"/>
    <n v="4"/>
    <n v="3"/>
    <n v="5"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3"/>
    <x v="59"/>
    <x v="0"/>
    <x v="2"/>
    <d v="2025-10-20T17:13:15"/>
    <n v="121"/>
    <n v="1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3"/>
    <x v="59"/>
    <x v="0"/>
    <x v="3"/>
    <d v="2025-10-20T17:13:15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3"/>
    <x v="59"/>
    <x v="0"/>
    <x v="4"/>
    <d v="2025-10-20T17:13:15"/>
    <n v="121"/>
    <n v="59"/>
    <n v="6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3"/>
    <x v="59"/>
    <x v="0"/>
    <x v="5"/>
    <d v="2025-10-20T17:13:15"/>
    <n v="10"/>
    <n v="3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3"/>
    <x v="59"/>
    <x v="0"/>
    <x v="26"/>
    <d v="2025-10-20T17:13:15"/>
    <n v="21"/>
    <n v="13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3"/>
    <x v="59"/>
    <x v="0"/>
    <x v="31"/>
    <d v="2025-10-20T17:13:15"/>
    <n v="2"/>
    <n v="0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4"/>
    <x v="60"/>
    <x v="0"/>
    <x v="6"/>
    <d v="2025-10-20T17:13:18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4"/>
    <x v="60"/>
    <x v="0"/>
    <x v="7"/>
    <d v="2025-10-20T17:13:18"/>
    <n v="20"/>
    <m/>
    <m/>
    <m/>
    <m/>
    <m/>
    <n v="8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4"/>
    <x v="60"/>
    <x v="0"/>
    <x v="0"/>
    <d v="2025-10-20T17:13:18"/>
    <n v="5"/>
    <m/>
    <m/>
    <m/>
    <m/>
    <m/>
    <m/>
    <m/>
    <n v="1"/>
    <m/>
    <n v="4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4"/>
    <x v="60"/>
    <x v="0"/>
    <x v="1"/>
    <d v="2025-10-20T17:13:18"/>
    <n v="16"/>
    <n v="4"/>
    <n v="12"/>
    <m/>
    <m/>
    <m/>
    <n v="2"/>
    <n v="1"/>
    <n v="4"/>
    <n v="6"/>
    <n v="1"/>
    <m/>
    <n v="2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4"/>
    <x v="60"/>
    <x v="0"/>
    <x v="2"/>
    <d v="2025-10-20T17:13:18"/>
    <n v="63"/>
    <n v="6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4"/>
    <x v="60"/>
    <x v="0"/>
    <x v="3"/>
    <d v="2025-10-20T17:13:18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4"/>
    <x v="60"/>
    <x v="0"/>
    <x v="4"/>
    <d v="2025-10-20T17:13:18"/>
    <n v="63"/>
    <n v="31"/>
    <n v="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4"/>
    <x v="60"/>
    <x v="0"/>
    <x v="5"/>
    <d v="2025-10-20T17:13:18"/>
    <n v="7"/>
    <n v="2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5"/>
    <x v="63"/>
    <x v="0"/>
    <x v="6"/>
    <d v="2025-10-20T17:13:20"/>
    <n v="6"/>
    <m/>
    <m/>
    <m/>
    <n v="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5"/>
    <x v="63"/>
    <x v="0"/>
    <x v="7"/>
    <d v="2025-10-20T17:13:20"/>
    <n v="16"/>
    <m/>
    <m/>
    <m/>
    <m/>
    <m/>
    <n v="8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5"/>
    <x v="63"/>
    <x v="0"/>
    <x v="0"/>
    <d v="2025-10-20T17:13:20"/>
    <n v="2"/>
    <m/>
    <m/>
    <m/>
    <m/>
    <m/>
    <m/>
    <m/>
    <n v="0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5"/>
    <x v="63"/>
    <x v="0"/>
    <x v="8"/>
    <d v="2025-10-20T17:13:20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5"/>
    <x v="63"/>
    <x v="0"/>
    <x v="10"/>
    <d v="2025-10-20T17:13:20"/>
    <n v="4.8"/>
    <m/>
    <m/>
    <m/>
    <n v="4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5"/>
    <x v="63"/>
    <x v="0"/>
    <x v="1"/>
    <d v="2025-10-20T17:13:20"/>
    <n v="14"/>
    <n v="6"/>
    <n v="8"/>
    <m/>
    <m/>
    <n v="1"/>
    <n v="4"/>
    <m/>
    <n v="4"/>
    <n v="4"/>
    <n v="0"/>
    <m/>
    <n v="1"/>
    <n v="0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5"/>
    <x v="63"/>
    <x v="0"/>
    <x v="2"/>
    <d v="2025-10-20T17:13:20"/>
    <n v="36"/>
    <n v="3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5"/>
    <x v="63"/>
    <x v="0"/>
    <x v="3"/>
    <d v="2025-10-20T17:13:20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5"/>
    <x v="63"/>
    <x v="0"/>
    <x v="4"/>
    <d v="2025-10-20T17:13:20"/>
    <n v="36"/>
    <n v="16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5"/>
    <x v="63"/>
    <x v="0"/>
    <x v="5"/>
    <d v="2025-10-20T17:13:20"/>
    <n v="5"/>
    <n v="3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6"/>
    <x v="64"/>
    <x v="0"/>
    <x v="2"/>
    <d v="2025-10-20T17:13:24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6"/>
    <x v="64"/>
    <x v="0"/>
    <x v="3"/>
    <d v="2025-10-20T17:13:24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6"/>
    <x v="64"/>
    <x v="0"/>
    <x v="4"/>
    <d v="2025-10-20T17:13:24"/>
    <n v="11"/>
    <n v="7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6"/>
    <x v="64"/>
    <x v="0"/>
    <x v="5"/>
    <d v="2025-10-20T17:13:24"/>
    <n v="5"/>
    <n v="3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7"/>
    <x v="61"/>
    <x v="0"/>
    <x v="6"/>
    <d v="2025-10-20T17:13:26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7"/>
    <x v="61"/>
    <x v="0"/>
    <x v="7"/>
    <d v="2025-10-20T17:13:26"/>
    <n v="23"/>
    <m/>
    <m/>
    <m/>
    <m/>
    <m/>
    <n v="12"/>
    <n v="1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7"/>
    <x v="61"/>
    <x v="0"/>
    <x v="0"/>
    <d v="2025-10-20T17:13:26"/>
    <n v="2"/>
    <m/>
    <m/>
    <m/>
    <m/>
    <m/>
    <m/>
    <m/>
    <n v="0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7"/>
    <x v="61"/>
    <x v="0"/>
    <x v="8"/>
    <d v="2025-10-20T17:13:26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7"/>
    <x v="61"/>
    <x v="0"/>
    <x v="1"/>
    <d v="2025-10-20T17:13:26"/>
    <n v="17"/>
    <n v="10"/>
    <n v="7"/>
    <m/>
    <m/>
    <n v="1"/>
    <n v="1"/>
    <n v="2"/>
    <n v="6"/>
    <n v="6"/>
    <n v="0"/>
    <m/>
    <n v="1"/>
    <n v="0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7"/>
    <x v="61"/>
    <x v="0"/>
    <x v="2"/>
    <d v="2025-10-20T17:13:26"/>
    <n v="33"/>
    <n v="3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7"/>
    <x v="61"/>
    <x v="0"/>
    <x v="3"/>
    <d v="2025-10-20T17:13:26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7"/>
    <x v="61"/>
    <x v="0"/>
    <x v="4"/>
    <d v="2025-10-20T17:13:26"/>
    <n v="33"/>
    <n v="11"/>
    <n v="2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7"/>
    <x v="61"/>
    <x v="0"/>
    <x v="5"/>
    <d v="2025-10-20T17:13:26"/>
    <n v="3"/>
    <n v="0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8"/>
    <x v="62"/>
    <x v="0"/>
    <x v="6"/>
    <d v="2025-10-20T17:13:29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8"/>
    <x v="62"/>
    <x v="0"/>
    <x v="7"/>
    <d v="2025-10-20T17:13:29"/>
    <n v="14"/>
    <m/>
    <m/>
    <m/>
    <m/>
    <m/>
    <n v="10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8"/>
    <x v="62"/>
    <x v="0"/>
    <x v="0"/>
    <d v="2025-10-20T17:13:29"/>
    <n v="2"/>
    <m/>
    <m/>
    <m/>
    <m/>
    <m/>
    <m/>
    <m/>
    <n v="1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8"/>
    <x v="62"/>
    <x v="0"/>
    <x v="1"/>
    <d v="2025-10-20T17:13:29"/>
    <n v="12"/>
    <n v="6"/>
    <n v="6"/>
    <m/>
    <m/>
    <m/>
    <n v="2"/>
    <n v="1"/>
    <n v="5"/>
    <n v="2"/>
    <n v="1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8"/>
    <x v="62"/>
    <x v="0"/>
    <x v="2"/>
    <d v="2025-10-20T17:13:29"/>
    <n v="56"/>
    <n v="5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8"/>
    <x v="62"/>
    <x v="0"/>
    <x v="3"/>
    <d v="2025-10-20T17:13:29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8"/>
    <x v="62"/>
    <x v="0"/>
    <x v="4"/>
    <d v="2025-10-20T17:13:29"/>
    <n v="56"/>
    <n v="34"/>
    <n v="2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8"/>
    <x v="62"/>
    <x v="0"/>
    <x v="5"/>
    <d v="2025-10-20T17:13:29"/>
    <n v="9"/>
    <n v="4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9"/>
    <x v="0"/>
    <x v="0"/>
    <x v="0"/>
    <d v="2025-10-20T17:13:31"/>
    <n v="2"/>
    <m/>
    <m/>
    <m/>
    <m/>
    <m/>
    <m/>
    <m/>
    <n v="0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9"/>
    <x v="0"/>
    <x v="0"/>
    <x v="8"/>
    <d v="2025-10-20T17:13:31"/>
    <n v="0.8"/>
    <n v="0.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9"/>
    <x v="0"/>
    <x v="0"/>
    <x v="1"/>
    <d v="2025-10-20T17:13:31"/>
    <n v="2"/>
    <n v="0"/>
    <n v="2"/>
    <n v="1"/>
    <m/>
    <m/>
    <m/>
    <m/>
    <m/>
    <m/>
    <n v="0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9"/>
    <x v="0"/>
    <x v="0"/>
    <x v="2"/>
    <d v="2025-10-20T17:13:31"/>
    <n v="26"/>
    <n v="2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9"/>
    <x v="0"/>
    <x v="0"/>
    <x v="3"/>
    <d v="2025-10-20T17:13:31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3"/>
    <x v="100"/>
    <x v="1"/>
    <x v="4"/>
    <d v="2025-10-20T17:15:07"/>
    <n v="42"/>
    <n v="13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4"/>
    <x v="101"/>
    <x v="1"/>
    <x v="6"/>
    <d v="2025-10-20T17:15:09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4"/>
    <x v="101"/>
    <x v="1"/>
    <x v="7"/>
    <d v="2025-10-20T17:15:09"/>
    <n v="18"/>
    <m/>
    <m/>
    <m/>
    <m/>
    <m/>
    <n v="6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4"/>
    <x v="101"/>
    <x v="1"/>
    <x v="1"/>
    <d v="2025-10-20T17:15:09"/>
    <n v="12"/>
    <n v="6"/>
    <n v="6"/>
    <m/>
    <m/>
    <m/>
    <n v="1"/>
    <n v="2"/>
    <n v="3"/>
    <n v="6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4"/>
    <x v="101"/>
    <x v="1"/>
    <x v="2"/>
    <d v="2025-10-20T17:15:09"/>
    <n v="70"/>
    <n v="7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4"/>
    <x v="101"/>
    <x v="1"/>
    <x v="3"/>
    <d v="2025-10-20T17:15:09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4"/>
    <x v="101"/>
    <x v="1"/>
    <x v="4"/>
    <d v="2025-10-20T17:15:09"/>
    <n v="70"/>
    <n v="30"/>
    <n v="4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4"/>
    <x v="101"/>
    <x v="1"/>
    <x v="5"/>
    <d v="2025-10-20T17:15:09"/>
    <n v="5"/>
    <n v="1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5"/>
    <x v="102"/>
    <x v="0"/>
    <x v="6"/>
    <d v="2025-10-20T17:15:12"/>
    <n v="10"/>
    <m/>
    <m/>
    <m/>
    <n v="8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5"/>
    <x v="102"/>
    <x v="0"/>
    <x v="7"/>
    <d v="2025-10-20T17:15:12"/>
    <n v="16"/>
    <m/>
    <m/>
    <m/>
    <m/>
    <m/>
    <n v="1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5"/>
    <x v="102"/>
    <x v="0"/>
    <x v="0"/>
    <d v="2025-10-20T17:15:12"/>
    <n v="2"/>
    <m/>
    <m/>
    <m/>
    <m/>
    <m/>
    <m/>
    <m/>
    <n v="1"/>
    <m/>
    <n v="0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5"/>
    <x v="102"/>
    <x v="0"/>
    <x v="8"/>
    <d v="2025-10-20T17:15:12"/>
    <n v="6.4"/>
    <m/>
    <m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5"/>
    <x v="102"/>
    <x v="0"/>
    <x v="1"/>
    <d v="2025-10-20T17:15:12"/>
    <n v="16"/>
    <n v="8"/>
    <n v="8"/>
    <m/>
    <m/>
    <n v="2"/>
    <n v="4"/>
    <n v="1"/>
    <n v="6"/>
    <n v="1"/>
    <n v="1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5"/>
    <x v="102"/>
    <x v="0"/>
    <x v="2"/>
    <d v="2025-10-20T17:15:12"/>
    <n v="80"/>
    <n v="8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5"/>
    <x v="102"/>
    <x v="0"/>
    <x v="3"/>
    <d v="2025-10-20T17:15:12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5"/>
    <x v="102"/>
    <x v="0"/>
    <x v="4"/>
    <d v="2025-10-20T17:15:12"/>
    <n v="80"/>
    <n v="34"/>
    <n v="4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5"/>
    <x v="102"/>
    <x v="0"/>
    <x v="5"/>
    <d v="2025-10-20T17:15:12"/>
    <n v="9"/>
    <n v="5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6"/>
    <x v="137"/>
    <x v="19"/>
    <x v="0"/>
    <d v="2025-08-19T16:11:30"/>
    <n v="26"/>
    <m/>
    <m/>
    <m/>
    <m/>
    <m/>
    <m/>
    <m/>
    <n v="15"/>
    <m/>
    <n v="8"/>
    <n v="2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6"/>
    <x v="137"/>
    <x v="19"/>
    <x v="8"/>
    <d v="2025-08-19T16:11:30"/>
    <n v="75.2"/>
    <n v="14.4"/>
    <n v="13.6"/>
    <n v="4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6"/>
    <x v="137"/>
    <x v="19"/>
    <x v="13"/>
    <d v="2025-08-19T16:11:30"/>
    <n v="8"/>
    <m/>
    <m/>
    <m/>
    <m/>
    <n v="2"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6"/>
    <x v="137"/>
    <x v="19"/>
    <x v="14"/>
    <d v="2025-08-19T16:11:30"/>
    <n v="8"/>
    <m/>
    <m/>
    <m/>
    <m/>
    <n v="2"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6"/>
    <x v="137"/>
    <x v="19"/>
    <x v="10"/>
    <d v="2025-08-19T16:11:30"/>
    <n v="12"/>
    <m/>
    <n v="2"/>
    <n v="8"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6"/>
    <x v="137"/>
    <x v="19"/>
    <x v="1"/>
    <d v="2025-08-19T16:11:30"/>
    <n v="185"/>
    <n v="86"/>
    <n v="99"/>
    <n v="7"/>
    <n v="4"/>
    <n v="19"/>
    <n v="17"/>
    <n v="34"/>
    <n v="44"/>
    <n v="38"/>
    <n v="15"/>
    <m/>
    <n v="4"/>
    <n v="2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6"/>
    <x v="137"/>
    <x v="19"/>
    <x v="0"/>
    <d v="2025-08-19T16:11:24"/>
    <n v="30"/>
    <m/>
    <m/>
    <m/>
    <m/>
    <m/>
    <m/>
    <m/>
    <n v="19"/>
    <m/>
    <n v="8"/>
    <n v="2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6"/>
    <x v="137"/>
    <x v="19"/>
    <x v="8"/>
    <d v="2025-08-19T16:11:24"/>
    <n v="72.8"/>
    <n v="10.4"/>
    <n v="18.399999999999999"/>
    <n v="4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6"/>
    <x v="137"/>
    <x v="19"/>
    <x v="13"/>
    <d v="2025-08-19T16:11:24"/>
    <n v="12"/>
    <m/>
    <m/>
    <m/>
    <n v="2"/>
    <m/>
    <n v="10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6"/>
    <x v="137"/>
    <x v="19"/>
    <x v="14"/>
    <d v="2025-08-19T16:11:24"/>
    <n v="12"/>
    <m/>
    <m/>
    <n v="2"/>
    <n v="2"/>
    <m/>
    <n v="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6"/>
    <x v="137"/>
    <x v="19"/>
    <x v="15"/>
    <d v="2025-08-19T16:11:24"/>
    <n v="1.6"/>
    <m/>
    <m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6"/>
    <x v="137"/>
    <x v="19"/>
    <x v="10"/>
    <d v="2025-08-19T16:11:24"/>
    <n v="19.2"/>
    <m/>
    <n v="4"/>
    <n v="15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6"/>
    <x v="137"/>
    <x v="19"/>
    <x v="21"/>
    <d v="2025-08-19T16:11:24"/>
    <n v="2.4"/>
    <m/>
    <m/>
    <m/>
    <n v="2.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7"/>
    <x v="4"/>
    <x v="3"/>
    <x v="7"/>
    <d v="2025-08-19T16:11:40"/>
    <n v="253"/>
    <m/>
    <m/>
    <m/>
    <m/>
    <m/>
    <n v="144"/>
    <n v="109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7"/>
    <x v="4"/>
    <x v="3"/>
    <x v="13"/>
    <d v="2025-08-19T16:11:43"/>
    <n v="26"/>
    <m/>
    <m/>
    <m/>
    <n v="4"/>
    <n v="4"/>
    <n v="6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7"/>
    <x v="4"/>
    <x v="3"/>
    <x v="14"/>
    <d v="2025-08-19T16:11:43"/>
    <n v="30"/>
    <m/>
    <m/>
    <n v="4"/>
    <n v="4"/>
    <n v="4"/>
    <n v="6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7"/>
    <x v="4"/>
    <x v="3"/>
    <x v="19"/>
    <d v="2025-08-19T16:11:43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7"/>
    <x v="4"/>
    <x v="3"/>
    <x v="15"/>
    <d v="2025-08-19T16:11:43"/>
    <n v="8.8000000000000007"/>
    <n v="2.4"/>
    <n v="0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7"/>
    <x v="4"/>
    <x v="3"/>
    <x v="1"/>
    <d v="2025-08-19T16:11:43"/>
    <n v="303"/>
    <n v="119"/>
    <n v="184"/>
    <n v="5"/>
    <n v="6"/>
    <n v="27"/>
    <n v="34"/>
    <n v="43"/>
    <n v="79"/>
    <n v="58"/>
    <n v="32"/>
    <m/>
    <n v="5"/>
    <n v="2"/>
    <n v="1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7"/>
    <x v="4"/>
    <x v="3"/>
    <x v="16"/>
    <d v="2025-08-19T16:11:43"/>
    <n v="18"/>
    <n v="8"/>
    <n v="10"/>
    <n v="1"/>
    <n v="0"/>
    <n v="3"/>
    <n v="2"/>
    <n v="2"/>
    <n v="3"/>
    <n v="6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7"/>
    <x v="4"/>
    <x v="3"/>
    <x v="9"/>
    <d v="2025-08-19T16:11:43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7"/>
    <x v="4"/>
    <x v="3"/>
    <x v="2"/>
    <d v="2025-08-19T16:11:43"/>
    <n v="511"/>
    <n v="5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7"/>
    <x v="4"/>
    <x v="3"/>
    <x v="3"/>
    <d v="2025-08-19T16:11:43"/>
    <n v="46"/>
    <n v="4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7"/>
    <x v="4"/>
    <x v="3"/>
    <x v="28"/>
    <d v="2025-08-19T16:11:43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7"/>
    <x v="4"/>
    <x v="3"/>
    <x v="4"/>
    <d v="2025-08-19T16:11:43"/>
    <n v="511"/>
    <n v="210"/>
    <n v="30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7"/>
    <x v="4"/>
    <x v="3"/>
    <x v="5"/>
    <d v="2025-08-19T16:11:43"/>
    <n v="46"/>
    <n v="12"/>
    <n v="3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7"/>
    <x v="4"/>
    <x v="3"/>
    <x v="36"/>
    <d v="2025-08-19T16:11:43"/>
    <n v="1"/>
    <n v="1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7"/>
    <x v="4"/>
    <x v="3"/>
    <x v="11"/>
    <d v="2025-08-19T16:11:45"/>
    <n v="9.1999999999999993"/>
    <m/>
    <m/>
    <n v="4.8"/>
    <n v="4.400000000000000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7"/>
    <x v="4"/>
    <x v="3"/>
    <x v="12"/>
    <d v="2025-08-19T16:11:45"/>
    <n v="2"/>
    <m/>
    <n v="2"/>
    <m/>
    <m/>
    <n v="1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7"/>
    <x v="4"/>
    <x v="3"/>
    <x v="6"/>
    <d v="2025-08-19T16:11:45"/>
    <n v="146"/>
    <m/>
    <m/>
    <m/>
    <n v="72"/>
    <n v="7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7"/>
    <x v="4"/>
    <x v="3"/>
    <x v="0"/>
    <d v="2025-08-19T16:11:40"/>
    <n v="64"/>
    <m/>
    <m/>
    <m/>
    <m/>
    <m/>
    <m/>
    <m/>
    <n v="31"/>
    <m/>
    <n v="18"/>
    <n v="2"/>
    <n v="1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8"/>
    <x v="5"/>
    <x v="4"/>
    <x v="13"/>
    <d v="2025-08-19T16:11:59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8"/>
    <x v="5"/>
    <x v="4"/>
    <x v="14"/>
    <d v="2025-08-19T16:11:59"/>
    <n v="8"/>
    <m/>
    <m/>
    <n v="4"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8"/>
    <x v="5"/>
    <x v="4"/>
    <x v="15"/>
    <d v="2025-08-19T16:11:59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8"/>
    <x v="5"/>
    <x v="4"/>
    <x v="10"/>
    <d v="2025-08-19T16:11:59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8"/>
    <x v="5"/>
    <x v="4"/>
    <x v="1"/>
    <d v="2025-08-19T16:11:59"/>
    <n v="410"/>
    <n v="168"/>
    <n v="242"/>
    <n v="14"/>
    <n v="10"/>
    <n v="42"/>
    <n v="50"/>
    <n v="72"/>
    <n v="91"/>
    <n v="70"/>
    <n v="43"/>
    <m/>
    <n v="3"/>
    <n v="7"/>
    <n v="8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8"/>
    <x v="5"/>
    <x v="4"/>
    <x v="16"/>
    <d v="2025-08-19T16:11:59"/>
    <n v="4"/>
    <n v="3"/>
    <n v="1"/>
    <m/>
    <m/>
    <n v="2"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8"/>
    <x v="5"/>
    <x v="4"/>
    <x v="23"/>
    <d v="2025-08-19T16:11:59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8"/>
    <x v="5"/>
    <x v="4"/>
    <x v="3"/>
    <d v="2025-08-19T16:12:01"/>
    <n v="12"/>
    <n v="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8"/>
    <x v="5"/>
    <x v="4"/>
    <x v="4"/>
    <d v="2025-08-19T16:12:01"/>
    <n v="486"/>
    <n v="228"/>
    <n v="25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8"/>
    <x v="5"/>
    <x v="4"/>
    <x v="5"/>
    <d v="2025-08-19T16:12:01"/>
    <n v="12"/>
    <n v="5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8"/>
    <x v="5"/>
    <x v="4"/>
    <x v="18"/>
    <d v="2025-08-19T16:12:04"/>
    <n v="1"/>
    <n v="1"/>
    <n v="0"/>
    <m/>
    <m/>
    <n v="1"/>
    <m/>
    <m/>
    <m/>
    <m/>
    <m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8"/>
    <x v="5"/>
    <x v="4"/>
    <x v="6"/>
    <d v="2025-08-19T16:12:04"/>
    <n v="190"/>
    <m/>
    <m/>
    <m/>
    <n v="94"/>
    <n v="9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8"/>
    <x v="5"/>
    <x v="4"/>
    <x v="7"/>
    <d v="2025-08-19T16:12:04"/>
    <n v="336"/>
    <m/>
    <m/>
    <m/>
    <m/>
    <m/>
    <n v="204"/>
    <n v="13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8"/>
    <x v="5"/>
    <x v="4"/>
    <x v="0"/>
    <d v="2025-08-19T16:12:04"/>
    <n v="50"/>
    <m/>
    <m/>
    <m/>
    <m/>
    <m/>
    <m/>
    <m/>
    <n v="28"/>
    <m/>
    <n v="4"/>
    <n v="12"/>
    <n v="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8"/>
    <x v="5"/>
    <x v="4"/>
    <x v="8"/>
    <d v="2025-08-19T16:12:04"/>
    <n v="189.6"/>
    <n v="28"/>
    <n v="52.8"/>
    <n v="108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8"/>
    <x v="5"/>
    <x v="4"/>
    <x v="25"/>
    <d v="2025-08-19T16:11:59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8"/>
    <x v="5"/>
    <x v="4"/>
    <x v="2"/>
    <d v="2025-08-19T16:11:59"/>
    <n v="506"/>
    <n v="50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0"/>
    <x v="7"/>
    <x v="6"/>
    <x v="7"/>
    <d v="2025-08-19T16:12:17"/>
    <n v="407"/>
    <m/>
    <m/>
    <m/>
    <m/>
    <m/>
    <n v="266"/>
    <n v="14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0"/>
    <x v="7"/>
    <x v="6"/>
    <x v="0"/>
    <d v="2025-08-19T16:12:17"/>
    <n v="196"/>
    <m/>
    <m/>
    <m/>
    <m/>
    <m/>
    <m/>
    <m/>
    <n v="101"/>
    <m/>
    <n v="44"/>
    <n v="13"/>
    <n v="38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0"/>
    <x v="7"/>
    <x v="6"/>
    <x v="8"/>
    <d v="2025-08-19T16:12:17"/>
    <n v="188"/>
    <n v="5.6"/>
    <n v="24.8"/>
    <n v="157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2"/>
    <x v="11"/>
    <x v="6"/>
    <x v="11"/>
    <d v="2025-08-19T16:12:51"/>
    <n v="3.6"/>
    <n v="3.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2"/>
    <x v="11"/>
    <x v="6"/>
    <x v="17"/>
    <d v="2025-08-19T16:12:51"/>
    <n v="4.4000000000000004"/>
    <m/>
    <m/>
    <m/>
    <m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2"/>
    <x v="11"/>
    <x v="6"/>
    <x v="18"/>
    <d v="2025-08-19T16:12:51"/>
    <n v="12"/>
    <n v="9"/>
    <n v="3"/>
    <m/>
    <m/>
    <n v="3"/>
    <n v="1"/>
    <n v="2"/>
    <n v="2"/>
    <n v="3"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2"/>
    <x v="11"/>
    <x v="6"/>
    <x v="12"/>
    <d v="2025-08-19T16:12:51"/>
    <n v="3"/>
    <n v="2"/>
    <n v="1"/>
    <n v="2"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2"/>
    <x v="11"/>
    <x v="6"/>
    <x v="6"/>
    <d v="2025-08-19T16:12:51"/>
    <n v="324"/>
    <m/>
    <m/>
    <m/>
    <n v="166"/>
    <n v="15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2"/>
    <x v="11"/>
    <x v="6"/>
    <x v="23"/>
    <d v="2025-08-19T16:12:51"/>
    <n v="21"/>
    <n v="9"/>
    <n v="12"/>
    <n v="1"/>
    <n v="5"/>
    <n v="3"/>
    <n v="5"/>
    <n v="7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2"/>
    <x v="11"/>
    <x v="6"/>
    <x v="25"/>
    <d v="2025-08-19T16:12:51"/>
    <n v="12"/>
    <m/>
    <m/>
    <n v="6"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2"/>
    <x v="11"/>
    <x v="6"/>
    <x v="9"/>
    <d v="2025-08-19T16:12:51"/>
    <n v="10"/>
    <m/>
    <m/>
    <m/>
    <m/>
    <m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2"/>
    <x v="11"/>
    <x v="6"/>
    <x v="37"/>
    <d v="2025-08-19T16:12:51"/>
    <n v="2"/>
    <m/>
    <m/>
    <m/>
    <m/>
    <m/>
    <m/>
    <m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2"/>
    <x v="11"/>
    <x v="6"/>
    <x v="11"/>
    <d v="2025-09-15T17:26:48"/>
    <n v="16"/>
    <m/>
    <m/>
    <n v="12.4"/>
    <n v="3.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2"/>
    <x v="11"/>
    <x v="6"/>
    <x v="17"/>
    <d v="2025-09-15T17:26:48"/>
    <n v="2.8"/>
    <m/>
    <m/>
    <n v="1.6"/>
    <m/>
    <n v="1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2"/>
    <x v="11"/>
    <x v="6"/>
    <x v="18"/>
    <d v="2025-09-15T17:26:48"/>
    <n v="11"/>
    <n v="8"/>
    <n v="3"/>
    <m/>
    <n v="1"/>
    <m/>
    <n v="2"/>
    <n v="1"/>
    <n v="2"/>
    <n v="3"/>
    <m/>
    <m/>
    <n v="1"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2"/>
    <x v="11"/>
    <x v="6"/>
    <x v="12"/>
    <d v="2025-09-15T17:26:48"/>
    <n v="6"/>
    <n v="6"/>
    <m/>
    <m/>
    <m/>
    <n v="4"/>
    <n v="1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2"/>
    <x v="11"/>
    <x v="6"/>
    <x v="6"/>
    <d v="2025-09-15T17:26:48"/>
    <n v="292"/>
    <m/>
    <m/>
    <m/>
    <n v="128"/>
    <n v="16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2"/>
    <x v="11"/>
    <x v="6"/>
    <x v="7"/>
    <d v="2025-09-15T17:26:48"/>
    <n v="517"/>
    <m/>
    <m/>
    <m/>
    <m/>
    <m/>
    <n v="318"/>
    <n v="196"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2"/>
    <x v="11"/>
    <x v="6"/>
    <x v="0"/>
    <d v="2025-09-15T17:26:48"/>
    <n v="149"/>
    <m/>
    <m/>
    <m/>
    <m/>
    <m/>
    <m/>
    <m/>
    <n v="77"/>
    <m/>
    <n v="40"/>
    <n v="12"/>
    <n v="2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2"/>
    <x v="11"/>
    <x v="6"/>
    <x v="8"/>
    <d v="2025-09-15T17:26:48"/>
    <n v="200.8"/>
    <n v="20"/>
    <n v="52.8"/>
    <n v="12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0"/>
    <x v="7"/>
    <x v="6"/>
    <x v="20"/>
    <d v="2025-08-19T16:12:17"/>
    <n v="26.8"/>
    <n v="13.6"/>
    <n v="13.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0"/>
    <x v="7"/>
    <x v="6"/>
    <x v="22"/>
    <d v="2025-08-19T16:12:17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0"/>
    <x v="7"/>
    <x v="6"/>
    <x v="10"/>
    <d v="2025-08-19T16:12:17"/>
    <n v="6.4"/>
    <m/>
    <m/>
    <m/>
    <m/>
    <n v="3.2"/>
    <n v="3.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0"/>
    <x v="7"/>
    <x v="6"/>
    <x v="4"/>
    <d v="2025-08-19T16:12:20"/>
    <n v="1148"/>
    <n v="465"/>
    <n v="68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0"/>
    <x v="7"/>
    <x v="6"/>
    <x v="5"/>
    <d v="2025-08-19T16:12:20"/>
    <n v="39"/>
    <n v="14"/>
    <n v="2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0"/>
    <x v="7"/>
    <x v="6"/>
    <x v="35"/>
    <d v="2025-08-19T16:12:20"/>
    <n v="11"/>
    <n v="5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0"/>
    <x v="7"/>
    <x v="6"/>
    <x v="11"/>
    <d v="2025-08-19T16:12:22"/>
    <n v="83.6"/>
    <m/>
    <n v="12"/>
    <n v="10.8"/>
    <n v="46.4"/>
    <n v="14.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0"/>
    <x v="7"/>
    <x v="6"/>
    <x v="17"/>
    <d v="2025-08-19T16:12:22"/>
    <n v="70.8"/>
    <m/>
    <n v="4.8"/>
    <n v="22.8"/>
    <n v="14.4"/>
    <n v="28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0"/>
    <x v="7"/>
    <x v="6"/>
    <x v="18"/>
    <d v="2025-08-19T16:12:22"/>
    <n v="26"/>
    <n v="14"/>
    <n v="12"/>
    <n v="1"/>
    <m/>
    <n v="2"/>
    <n v="5"/>
    <n v="3"/>
    <n v="11"/>
    <n v="3"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0"/>
    <x v="7"/>
    <x v="6"/>
    <x v="12"/>
    <d v="2025-08-19T16:12:22"/>
    <n v="39"/>
    <n v="16"/>
    <n v="23"/>
    <n v="2"/>
    <n v="3"/>
    <n v="9"/>
    <n v="14"/>
    <n v="1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0"/>
    <x v="7"/>
    <x v="6"/>
    <x v="6"/>
    <d v="2025-08-19T16:12:22"/>
    <n v="238"/>
    <m/>
    <m/>
    <m/>
    <n v="124"/>
    <n v="1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0"/>
    <x v="7"/>
    <x v="6"/>
    <x v="7"/>
    <d v="2025-08-19T16:12:22"/>
    <n v="398"/>
    <m/>
    <m/>
    <m/>
    <m/>
    <m/>
    <n v="270"/>
    <n v="12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0"/>
    <x v="7"/>
    <x v="6"/>
    <x v="0"/>
    <d v="2025-08-19T16:12:22"/>
    <n v="131"/>
    <m/>
    <m/>
    <m/>
    <m/>
    <m/>
    <m/>
    <m/>
    <n v="62"/>
    <m/>
    <n v="28"/>
    <n v="16"/>
    <n v="2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0"/>
    <x v="7"/>
    <x v="6"/>
    <x v="8"/>
    <d v="2025-08-19T16:12:22"/>
    <n v="189.6"/>
    <n v="30.4"/>
    <n v="22.4"/>
    <n v="136.8000000000000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0"/>
    <x v="7"/>
    <x v="6"/>
    <x v="13"/>
    <d v="2025-08-19T16:12:22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0"/>
    <x v="7"/>
    <x v="6"/>
    <x v="14"/>
    <d v="2025-08-19T16:12:22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0"/>
    <x v="7"/>
    <x v="6"/>
    <x v="20"/>
    <d v="2025-08-19T16:12:22"/>
    <n v="14.4"/>
    <n v="9.6"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0"/>
    <x v="7"/>
    <x v="6"/>
    <x v="10"/>
    <d v="2025-08-19T16:12:22"/>
    <n v="3.6"/>
    <m/>
    <m/>
    <m/>
    <m/>
    <n v="3.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0"/>
    <x v="7"/>
    <x v="6"/>
    <x v="1"/>
    <d v="2025-08-19T16:12:22"/>
    <n v="507"/>
    <n v="232"/>
    <n v="275"/>
    <n v="11"/>
    <n v="10"/>
    <n v="49"/>
    <n v="62"/>
    <n v="57"/>
    <n v="135"/>
    <n v="66"/>
    <n v="62"/>
    <m/>
    <n v="14"/>
    <n v="16"/>
    <n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38"/>
    <x v="135"/>
    <x v="14"/>
    <x v="4"/>
    <d v="2025-08-19T16:50:51"/>
    <n v="156"/>
    <n v="64"/>
    <n v="9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38"/>
    <x v="135"/>
    <x v="14"/>
    <x v="5"/>
    <d v="2025-08-19T16:50:51"/>
    <n v="5"/>
    <n v="1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38"/>
    <x v="135"/>
    <x v="14"/>
    <x v="33"/>
    <d v="2025-08-19T16:50:51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69"/>
    <x v="130"/>
    <x v="2"/>
    <x v="0"/>
    <d v="2025-08-19T16:51:10"/>
    <n v="173"/>
    <m/>
    <m/>
    <m/>
    <m/>
    <m/>
    <m/>
    <m/>
    <n v="62"/>
    <m/>
    <n v="58"/>
    <n v="16"/>
    <n v="37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69"/>
    <x v="130"/>
    <x v="2"/>
    <x v="8"/>
    <d v="2025-08-19T16:51:10"/>
    <n v="210.4"/>
    <n v="22.4"/>
    <n v="62.4"/>
    <n v="12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69"/>
    <x v="130"/>
    <x v="2"/>
    <x v="13"/>
    <d v="2025-08-19T16:51:10"/>
    <n v="22"/>
    <m/>
    <m/>
    <m/>
    <m/>
    <n v="2"/>
    <n v="1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69"/>
    <x v="130"/>
    <x v="2"/>
    <x v="14"/>
    <d v="2025-08-19T16:51:10"/>
    <n v="24"/>
    <m/>
    <m/>
    <n v="2"/>
    <m/>
    <n v="2"/>
    <n v="1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69"/>
    <x v="130"/>
    <x v="2"/>
    <x v="15"/>
    <d v="2025-08-19T16:51:10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69"/>
    <x v="130"/>
    <x v="2"/>
    <x v="20"/>
    <d v="2025-08-19T16:51:10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607"/>
    <x v="131"/>
    <x v="5"/>
    <x v="19"/>
    <d v="2025-08-19T16:51:27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607"/>
    <x v="131"/>
    <x v="5"/>
    <x v="15"/>
    <d v="2025-08-19T16:51:27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607"/>
    <x v="131"/>
    <x v="5"/>
    <x v="20"/>
    <d v="2025-08-19T16:51:27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607"/>
    <x v="131"/>
    <x v="5"/>
    <x v="10"/>
    <d v="2025-08-19T16:51:27"/>
    <n v="7.6"/>
    <n v="5.6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607"/>
    <x v="131"/>
    <x v="5"/>
    <x v="21"/>
    <d v="2025-08-19T16:51:27"/>
    <n v="18.399999999999999"/>
    <n v="4.8"/>
    <n v="4.8"/>
    <n v="4.8"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607"/>
    <x v="131"/>
    <x v="5"/>
    <x v="1"/>
    <d v="2025-08-19T16:51:27"/>
    <n v="633"/>
    <n v="247"/>
    <n v="386"/>
    <n v="8"/>
    <n v="11"/>
    <n v="53"/>
    <n v="83"/>
    <n v="86"/>
    <n v="174"/>
    <n v="118"/>
    <n v="69"/>
    <m/>
    <n v="14"/>
    <n v="10"/>
    <n v="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607"/>
    <x v="131"/>
    <x v="5"/>
    <x v="16"/>
    <d v="2025-08-19T16:51:27"/>
    <n v="18"/>
    <n v="12"/>
    <n v="6"/>
    <m/>
    <m/>
    <n v="1"/>
    <n v="0"/>
    <n v="2"/>
    <n v="12"/>
    <n v="2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607"/>
    <x v="131"/>
    <x v="5"/>
    <x v="24"/>
    <d v="2025-08-19T16:51:27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607"/>
    <x v="131"/>
    <x v="5"/>
    <x v="23"/>
    <d v="2025-08-19T16:51:27"/>
    <n v="7"/>
    <n v="4"/>
    <n v="3"/>
    <n v="3"/>
    <n v="2"/>
    <n v="1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607"/>
    <x v="131"/>
    <x v="5"/>
    <x v="25"/>
    <d v="2025-08-19T16:51:27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607"/>
    <x v="131"/>
    <x v="5"/>
    <x v="2"/>
    <d v="2025-08-19T16:51:27"/>
    <n v="321"/>
    <n v="3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607"/>
    <x v="131"/>
    <x v="5"/>
    <x v="3"/>
    <d v="2025-08-19T16:51:27"/>
    <n v="48"/>
    <n v="4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607"/>
    <x v="131"/>
    <x v="5"/>
    <x v="4"/>
    <d v="2025-08-19T16:51:27"/>
    <n v="321"/>
    <n v="128"/>
    <n v="19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607"/>
    <x v="131"/>
    <x v="5"/>
    <x v="5"/>
    <d v="2025-08-19T16:51:27"/>
    <n v="48"/>
    <n v="19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607"/>
    <x v="131"/>
    <x v="5"/>
    <x v="26"/>
    <d v="2025-08-19T16:51:27"/>
    <n v="29"/>
    <n v="9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607"/>
    <x v="131"/>
    <x v="5"/>
    <x v="11"/>
    <d v="2025-08-19T16:51:29"/>
    <n v="9.1999999999999993"/>
    <m/>
    <n v="4.4000000000000004"/>
    <m/>
    <m/>
    <n v="4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607"/>
    <x v="131"/>
    <x v="5"/>
    <x v="18"/>
    <d v="2025-08-19T16:51:29"/>
    <n v="17"/>
    <n v="10"/>
    <n v="7"/>
    <m/>
    <m/>
    <n v="1"/>
    <n v="1"/>
    <n v="1"/>
    <n v="10"/>
    <n v="4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607"/>
    <x v="131"/>
    <x v="5"/>
    <x v="12"/>
    <d v="2025-08-19T16:51:29"/>
    <n v="6"/>
    <n v="2"/>
    <n v="4"/>
    <m/>
    <n v="3"/>
    <m/>
    <n v="1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607"/>
    <x v="131"/>
    <x v="5"/>
    <x v="6"/>
    <d v="2025-08-19T16:51:29"/>
    <n v="368"/>
    <m/>
    <m/>
    <m/>
    <n v="170"/>
    <n v="19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607"/>
    <x v="131"/>
    <x v="5"/>
    <x v="7"/>
    <d v="2025-08-19T16:51:29"/>
    <n v="609"/>
    <m/>
    <m/>
    <m/>
    <m/>
    <m/>
    <n v="372"/>
    <n v="237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607"/>
    <x v="131"/>
    <x v="5"/>
    <x v="0"/>
    <d v="2025-08-19T16:51:29"/>
    <n v="125"/>
    <m/>
    <m/>
    <m/>
    <m/>
    <m/>
    <m/>
    <m/>
    <n v="62"/>
    <m/>
    <n v="42"/>
    <n v="15"/>
    <n v="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607"/>
    <x v="131"/>
    <x v="5"/>
    <x v="8"/>
    <d v="2025-08-19T16:51:29"/>
    <n v="176"/>
    <n v="15.2"/>
    <n v="39.200000000000003"/>
    <n v="12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607"/>
    <x v="131"/>
    <x v="5"/>
    <x v="13"/>
    <d v="2025-08-19T16:51:29"/>
    <n v="22"/>
    <m/>
    <m/>
    <m/>
    <m/>
    <n v="2"/>
    <n v="20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607"/>
    <x v="131"/>
    <x v="5"/>
    <x v="14"/>
    <d v="2025-08-19T16:51:29"/>
    <n v="24"/>
    <m/>
    <m/>
    <n v="2"/>
    <m/>
    <n v="2"/>
    <n v="20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4"/>
    <x v="134"/>
    <x v="17"/>
    <x v="19"/>
    <d v="2025-08-19T16:10:47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0"/>
    <x v="7"/>
    <x v="6"/>
    <x v="21"/>
    <d v="2025-08-19T16:12:17"/>
    <n v="14.8"/>
    <m/>
    <m/>
    <m/>
    <n v="7.6"/>
    <n v="7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1"/>
    <x v="138"/>
    <x v="6"/>
    <x v="8"/>
    <d v="2025-08-19T16:12:35"/>
    <n v="176.8"/>
    <n v="16.8"/>
    <n v="33.6"/>
    <n v="12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1"/>
    <x v="138"/>
    <x v="6"/>
    <x v="13"/>
    <d v="2025-08-19T16:12:35"/>
    <n v="8"/>
    <m/>
    <m/>
    <m/>
    <m/>
    <n v="2"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1"/>
    <x v="138"/>
    <x v="6"/>
    <x v="14"/>
    <d v="2025-08-19T16:12:35"/>
    <n v="8"/>
    <m/>
    <m/>
    <m/>
    <m/>
    <n v="2"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1"/>
    <x v="138"/>
    <x v="6"/>
    <x v="20"/>
    <d v="2025-08-19T16:12:35"/>
    <n v="4.8"/>
    <m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1"/>
    <x v="138"/>
    <x v="6"/>
    <x v="22"/>
    <d v="2025-08-19T16:12:35"/>
    <n v="9.6"/>
    <m/>
    <n v="4.8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1"/>
    <x v="138"/>
    <x v="6"/>
    <x v="10"/>
    <d v="2025-08-19T16:12:35"/>
    <n v="26"/>
    <m/>
    <m/>
    <n v="16"/>
    <n v="10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1"/>
    <x v="138"/>
    <x v="6"/>
    <x v="1"/>
    <d v="2025-08-19T16:12:35"/>
    <n v="397"/>
    <n v="162"/>
    <n v="235"/>
    <n v="7"/>
    <n v="12"/>
    <n v="42"/>
    <n v="53"/>
    <n v="40"/>
    <n v="95"/>
    <n v="68"/>
    <n v="46"/>
    <m/>
    <n v="6"/>
    <n v="9"/>
    <n v="19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1"/>
    <x v="138"/>
    <x v="6"/>
    <x v="2"/>
    <d v="2025-08-19T16:12:38"/>
    <n v="760"/>
    <n v="76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1"/>
    <x v="138"/>
    <x v="6"/>
    <x v="3"/>
    <d v="2025-08-19T16:12:38"/>
    <n v="100"/>
    <n v="10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1"/>
    <x v="138"/>
    <x v="6"/>
    <x v="4"/>
    <d v="2025-08-19T16:12:38"/>
    <n v="760"/>
    <n v="291"/>
    <n v="46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1"/>
    <x v="138"/>
    <x v="6"/>
    <x v="5"/>
    <d v="2025-08-19T16:12:38"/>
    <n v="100"/>
    <n v="28"/>
    <n v="7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1"/>
    <x v="138"/>
    <x v="6"/>
    <x v="11"/>
    <d v="2025-08-19T16:12:41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1"/>
    <x v="138"/>
    <x v="6"/>
    <x v="18"/>
    <d v="2025-08-19T16:12:41"/>
    <n v="7"/>
    <n v="3"/>
    <n v="4"/>
    <m/>
    <m/>
    <m/>
    <n v="2"/>
    <m/>
    <n v="5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1"/>
    <x v="138"/>
    <x v="6"/>
    <x v="12"/>
    <d v="2025-08-19T16:12:41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3"/>
    <x v="18"/>
    <x v="6"/>
    <x v="10"/>
    <d v="2025-10-20T17:11:25"/>
    <n v="29.6"/>
    <n v="0"/>
    <n v="8.8000000000000007"/>
    <n v="10.8"/>
    <n v="4.8"/>
    <n v="5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3"/>
    <x v="18"/>
    <x v="6"/>
    <x v="21"/>
    <d v="2025-10-20T17:11:25"/>
    <n v="0.8"/>
    <n v="0"/>
    <n v="0"/>
    <n v="0"/>
    <n v="0"/>
    <n v="0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3"/>
    <x v="18"/>
    <x v="6"/>
    <x v="1"/>
    <d v="2025-10-20T17:11:25"/>
    <n v="747"/>
    <n v="291"/>
    <n v="456"/>
    <n v="7"/>
    <n v="29"/>
    <n v="64"/>
    <n v="82"/>
    <n v="92"/>
    <n v="187"/>
    <n v="93"/>
    <n v="120"/>
    <m/>
    <n v="21"/>
    <n v="20"/>
    <n v="3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3"/>
    <x v="18"/>
    <x v="6"/>
    <x v="16"/>
    <d v="2025-10-20T17:11:25"/>
    <n v="10"/>
    <n v="6"/>
    <n v="4"/>
    <m/>
    <m/>
    <m/>
    <n v="2"/>
    <n v="1"/>
    <n v="3"/>
    <n v="3"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3"/>
    <x v="18"/>
    <x v="6"/>
    <x v="24"/>
    <d v="2025-10-20T17:11:25"/>
    <n v="8"/>
    <n v="3"/>
    <n v="5"/>
    <n v="2"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3"/>
    <x v="18"/>
    <x v="6"/>
    <x v="23"/>
    <d v="2025-10-20T17:11:25"/>
    <n v="11"/>
    <n v="7"/>
    <n v="4"/>
    <n v="0"/>
    <n v="3"/>
    <n v="3"/>
    <n v="2"/>
    <n v="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3"/>
    <x v="18"/>
    <x v="6"/>
    <x v="25"/>
    <d v="2025-10-20T17:11:25"/>
    <n v="18"/>
    <m/>
    <m/>
    <n v="8"/>
    <n v="4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3"/>
    <x v="18"/>
    <x v="6"/>
    <x v="9"/>
    <d v="2025-10-20T17:11:25"/>
    <n v="10"/>
    <m/>
    <m/>
    <m/>
    <m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3"/>
    <x v="18"/>
    <x v="6"/>
    <x v="2"/>
    <d v="2025-10-20T17:11:25"/>
    <n v="1091"/>
    <n v="109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3"/>
    <x v="18"/>
    <x v="6"/>
    <x v="3"/>
    <d v="2025-10-20T17:11:25"/>
    <n v="116"/>
    <n v="1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3"/>
    <x v="18"/>
    <x v="6"/>
    <x v="28"/>
    <d v="2025-10-20T17:11:25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3"/>
    <x v="18"/>
    <x v="6"/>
    <x v="34"/>
    <d v="2025-10-20T17:11:25"/>
    <n v="74"/>
    <n v="7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3"/>
    <x v="18"/>
    <x v="6"/>
    <x v="4"/>
    <d v="2025-10-20T17:11:25"/>
    <n v="1091"/>
    <n v="420"/>
    <n v="67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3"/>
    <x v="18"/>
    <x v="6"/>
    <x v="5"/>
    <d v="2025-10-20T17:11:25"/>
    <n v="116"/>
    <n v="38"/>
    <n v="7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3"/>
    <x v="18"/>
    <x v="6"/>
    <x v="36"/>
    <d v="2025-10-20T17:11:25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3"/>
    <x v="18"/>
    <x v="6"/>
    <x v="35"/>
    <d v="2025-10-20T17:11:25"/>
    <n v="74"/>
    <n v="25"/>
    <n v="4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4"/>
    <x v="21"/>
    <x v="11"/>
    <x v="6"/>
    <d v="2025-10-20T17:11:28"/>
    <n v="24"/>
    <m/>
    <m/>
    <m/>
    <n v="14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10"/>
    <x v="139"/>
    <x v="2"/>
    <x v="24"/>
    <d v="2025-10-20T17:16:07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10"/>
    <x v="139"/>
    <x v="2"/>
    <x v="2"/>
    <d v="2025-10-20T17:16:07"/>
    <n v="133"/>
    <n v="13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10"/>
    <x v="139"/>
    <x v="2"/>
    <x v="3"/>
    <d v="2025-10-20T17:16:07"/>
    <n v="18"/>
    <n v="1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10"/>
    <x v="139"/>
    <x v="2"/>
    <x v="4"/>
    <d v="2025-10-20T17:16:07"/>
    <n v="133"/>
    <n v="66"/>
    <n v="6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10"/>
    <x v="139"/>
    <x v="2"/>
    <x v="5"/>
    <d v="2025-10-20T17:16:07"/>
    <n v="18"/>
    <n v="7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11"/>
    <x v="126"/>
    <x v="15"/>
    <x v="6"/>
    <d v="2025-10-20T17:16:10"/>
    <n v="14"/>
    <m/>
    <m/>
    <m/>
    <n v="1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11"/>
    <x v="126"/>
    <x v="15"/>
    <x v="7"/>
    <d v="2025-10-20T17:16:10"/>
    <n v="45"/>
    <m/>
    <m/>
    <m/>
    <m/>
    <m/>
    <n v="20"/>
    <n v="2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11"/>
    <x v="126"/>
    <x v="15"/>
    <x v="0"/>
    <d v="2025-10-20T17:16:10"/>
    <n v="7"/>
    <m/>
    <m/>
    <m/>
    <m/>
    <m/>
    <m/>
    <m/>
    <n v="6"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11"/>
    <x v="126"/>
    <x v="15"/>
    <x v="8"/>
    <d v="2025-10-20T17:16:10"/>
    <n v="16"/>
    <n v="1.6"/>
    <m/>
    <n v="14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11"/>
    <x v="126"/>
    <x v="15"/>
    <x v="21"/>
    <d v="2025-10-20T17:16:10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11"/>
    <x v="126"/>
    <x v="15"/>
    <x v="1"/>
    <d v="2025-10-20T17:16:10"/>
    <n v="42"/>
    <n v="15"/>
    <n v="27"/>
    <n v="1"/>
    <n v="0"/>
    <n v="4"/>
    <n v="7"/>
    <n v="0"/>
    <n v="10"/>
    <n v="13"/>
    <n v="6"/>
    <m/>
    <n v="0"/>
    <n v="1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11"/>
    <x v="126"/>
    <x v="15"/>
    <x v="23"/>
    <d v="2025-10-20T17:16:10"/>
    <n v="1"/>
    <n v="1"/>
    <n v="0"/>
    <n v="0"/>
    <n v="0"/>
    <n v="0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11"/>
    <x v="126"/>
    <x v="15"/>
    <x v="2"/>
    <d v="2025-10-20T17:16:10"/>
    <n v="58"/>
    <n v="5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11"/>
    <x v="126"/>
    <x v="15"/>
    <x v="3"/>
    <d v="2025-10-20T17:16:10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11"/>
    <x v="126"/>
    <x v="15"/>
    <x v="32"/>
    <d v="2025-10-20T17:16:10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11"/>
    <x v="126"/>
    <x v="15"/>
    <x v="28"/>
    <d v="2025-10-20T17:16:10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11"/>
    <x v="126"/>
    <x v="15"/>
    <x v="4"/>
    <d v="2025-10-20T17:16:10"/>
    <n v="58"/>
    <n v="29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3"/>
    <x v="26"/>
    <x v="5"/>
    <x v="4"/>
    <d v="2025-10-20T17:11:46"/>
    <n v="1423"/>
    <n v="523"/>
    <n v="90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3"/>
    <x v="26"/>
    <x v="5"/>
    <x v="5"/>
    <d v="2025-10-20T17:11:46"/>
    <n v="91"/>
    <n v="34"/>
    <n v="5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3"/>
    <x v="26"/>
    <x v="5"/>
    <x v="35"/>
    <d v="2025-10-20T17:11:4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3"/>
    <x v="26"/>
    <x v="5"/>
    <x v="26"/>
    <d v="2025-10-20T17:11:46"/>
    <n v="97"/>
    <n v="42"/>
    <n v="5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3"/>
    <x v="26"/>
    <x v="5"/>
    <x v="31"/>
    <d v="2025-10-20T17:11:46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4"/>
    <x v="31"/>
    <x v="2"/>
    <x v="11"/>
    <d v="2025-10-20T17:11:49"/>
    <n v="8.8000000000000007"/>
    <m/>
    <m/>
    <n v="8.800000000000000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4"/>
    <x v="31"/>
    <x v="2"/>
    <x v="12"/>
    <d v="2025-10-20T17:11:49"/>
    <n v="2"/>
    <m/>
    <n v="2"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4"/>
    <x v="31"/>
    <x v="2"/>
    <x v="6"/>
    <d v="2025-10-20T17:11:49"/>
    <n v="64"/>
    <m/>
    <m/>
    <m/>
    <n v="38"/>
    <n v="2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4"/>
    <x v="31"/>
    <x v="2"/>
    <x v="7"/>
    <d v="2025-10-20T17:11:49"/>
    <n v="127"/>
    <m/>
    <m/>
    <m/>
    <m/>
    <m/>
    <n v="78"/>
    <n v="49"/>
    <m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4"/>
    <x v="31"/>
    <x v="2"/>
    <x v="0"/>
    <d v="2025-10-20T17:11:49"/>
    <n v="39"/>
    <m/>
    <m/>
    <m/>
    <m/>
    <m/>
    <m/>
    <m/>
    <n v="15"/>
    <m/>
    <n v="16"/>
    <n v="4"/>
    <n v="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4"/>
    <x v="31"/>
    <x v="2"/>
    <x v="8"/>
    <d v="2025-10-20T17:11:49"/>
    <n v="37.6"/>
    <n v="8"/>
    <n v="6.4"/>
    <n v="2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4"/>
    <x v="31"/>
    <x v="2"/>
    <x v="13"/>
    <d v="2025-10-20T17:11:49"/>
    <n v="12"/>
    <m/>
    <m/>
    <m/>
    <n v="4"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4"/>
    <x v="31"/>
    <x v="2"/>
    <x v="14"/>
    <d v="2025-10-20T17:11:49"/>
    <n v="14"/>
    <m/>
    <m/>
    <n v="2"/>
    <n v="4"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4"/>
    <x v="31"/>
    <x v="2"/>
    <x v="15"/>
    <d v="2025-10-20T17:11:49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4"/>
    <x v="31"/>
    <x v="2"/>
    <x v="10"/>
    <d v="2025-10-20T17:11:49"/>
    <n v="8"/>
    <m/>
    <m/>
    <n v="3.6"/>
    <m/>
    <m/>
    <n v="4.400000000000000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4"/>
    <x v="31"/>
    <x v="2"/>
    <x v="1"/>
    <d v="2025-10-20T17:11:49"/>
    <n v="144"/>
    <n v="67"/>
    <n v="77"/>
    <n v="3"/>
    <n v="3"/>
    <n v="10"/>
    <n v="19"/>
    <n v="13"/>
    <n v="39"/>
    <n v="26"/>
    <n v="15"/>
    <m/>
    <n v="8"/>
    <n v="4"/>
    <n v="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4"/>
    <x v="31"/>
    <x v="2"/>
    <x v="16"/>
    <d v="2025-10-20T17:11:49"/>
    <n v="7"/>
    <n v="4"/>
    <n v="3"/>
    <m/>
    <m/>
    <n v="1"/>
    <n v="2"/>
    <m/>
    <n v="2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3"/>
    <x v="100"/>
    <x v="1"/>
    <x v="2"/>
    <d v="2025-08-19T16:39:33"/>
    <n v="39"/>
    <n v="3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3"/>
    <x v="100"/>
    <x v="1"/>
    <x v="4"/>
    <d v="2025-08-19T16:39:33"/>
    <n v="39"/>
    <n v="12"/>
    <n v="2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4"/>
    <x v="101"/>
    <x v="1"/>
    <x v="6"/>
    <d v="2025-08-19T16:39:49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4"/>
    <x v="101"/>
    <x v="1"/>
    <x v="7"/>
    <d v="2025-08-19T16:39:49"/>
    <n v="16"/>
    <m/>
    <m/>
    <m/>
    <m/>
    <m/>
    <n v="8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4"/>
    <x v="101"/>
    <x v="1"/>
    <x v="8"/>
    <d v="2025-08-19T16:39:49"/>
    <n v="2400"/>
    <m/>
    <m/>
    <n v="240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4"/>
    <x v="101"/>
    <x v="1"/>
    <x v="1"/>
    <d v="2025-08-19T16:39:49"/>
    <n v="11"/>
    <n v="6"/>
    <n v="5"/>
    <m/>
    <m/>
    <n v="1"/>
    <n v="1"/>
    <n v="1"/>
    <n v="4"/>
    <n v="4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4"/>
    <x v="101"/>
    <x v="1"/>
    <x v="2"/>
    <d v="2025-08-19T16:39:49"/>
    <n v="63"/>
    <n v="6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4"/>
    <x v="101"/>
    <x v="1"/>
    <x v="3"/>
    <d v="2025-08-19T16:39:49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4"/>
    <x v="101"/>
    <x v="1"/>
    <x v="4"/>
    <d v="2025-08-19T16:39:49"/>
    <n v="63"/>
    <n v="27"/>
    <n v="3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4"/>
    <x v="101"/>
    <x v="1"/>
    <x v="5"/>
    <d v="2025-08-19T16:39:49"/>
    <n v="3"/>
    <n v="0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5"/>
    <x v="102"/>
    <x v="0"/>
    <x v="3"/>
    <d v="2025-08-19T16:40:07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5"/>
    <x v="102"/>
    <x v="0"/>
    <x v="4"/>
    <d v="2025-08-19T16:40:07"/>
    <n v="68"/>
    <n v="25"/>
    <n v="4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5"/>
    <x v="102"/>
    <x v="0"/>
    <x v="5"/>
    <d v="2025-08-19T16:40:07"/>
    <n v="7"/>
    <n v="3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5"/>
    <x v="102"/>
    <x v="0"/>
    <x v="26"/>
    <d v="2025-08-19T16:40:07"/>
    <n v="5"/>
    <n v="3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5"/>
    <x v="102"/>
    <x v="0"/>
    <x v="31"/>
    <d v="2025-08-19T16:40:07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5"/>
    <x v="102"/>
    <x v="0"/>
    <x v="6"/>
    <d v="2025-08-19T16:40:10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5"/>
    <x v="102"/>
    <x v="0"/>
    <x v="7"/>
    <d v="2025-08-19T16:40:10"/>
    <n v="12"/>
    <m/>
    <m/>
    <m/>
    <m/>
    <m/>
    <n v="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4"/>
    <x v="31"/>
    <x v="2"/>
    <x v="23"/>
    <d v="2025-10-20T17:11:49"/>
    <n v="2"/>
    <n v="1"/>
    <n v="1"/>
    <m/>
    <m/>
    <n v="1"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4"/>
    <x v="31"/>
    <x v="2"/>
    <x v="2"/>
    <d v="2025-10-20T17:11:49"/>
    <n v="345"/>
    <n v="34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4"/>
    <x v="31"/>
    <x v="2"/>
    <x v="3"/>
    <d v="2025-10-20T17:11:49"/>
    <n v="22"/>
    <n v="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4"/>
    <x v="31"/>
    <x v="2"/>
    <x v="4"/>
    <d v="2025-10-20T17:11:49"/>
    <n v="336"/>
    <n v="138"/>
    <n v="19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4"/>
    <x v="31"/>
    <x v="2"/>
    <x v="5"/>
    <d v="2025-10-20T17:11:49"/>
    <n v="22"/>
    <n v="6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4"/>
    <x v="31"/>
    <x v="2"/>
    <x v="26"/>
    <d v="2025-10-20T17:11:49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5"/>
    <x v="27"/>
    <x v="6"/>
    <x v="18"/>
    <d v="2025-10-20T17:11:51"/>
    <n v="4"/>
    <n v="3"/>
    <n v="1"/>
    <m/>
    <m/>
    <m/>
    <n v="1"/>
    <n v="1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5"/>
    <x v="27"/>
    <x v="6"/>
    <x v="6"/>
    <d v="2025-10-20T17:11:51"/>
    <n v="288"/>
    <m/>
    <m/>
    <m/>
    <n v="140"/>
    <n v="14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5"/>
    <x v="27"/>
    <x v="6"/>
    <x v="7"/>
    <d v="2025-10-20T17:11:51"/>
    <n v="576"/>
    <m/>
    <m/>
    <m/>
    <m/>
    <m/>
    <n v="340"/>
    <n v="233"/>
    <n v="2"/>
    <m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5"/>
    <x v="27"/>
    <x v="6"/>
    <x v="0"/>
    <d v="2025-10-20T17:11:51"/>
    <n v="114"/>
    <m/>
    <m/>
    <m/>
    <m/>
    <m/>
    <m/>
    <m/>
    <n v="63"/>
    <m/>
    <n v="24"/>
    <n v="12"/>
    <n v="1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5"/>
    <x v="27"/>
    <x v="6"/>
    <x v="8"/>
    <d v="2025-10-20T17:11:51"/>
    <n v="191.2"/>
    <n v="28"/>
    <n v="53.6"/>
    <n v="10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5"/>
    <x v="27"/>
    <x v="6"/>
    <x v="13"/>
    <d v="2025-10-20T17:11:51"/>
    <n v="16"/>
    <m/>
    <m/>
    <m/>
    <n v="2"/>
    <n v="2"/>
    <n v="4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5"/>
    <x v="27"/>
    <x v="6"/>
    <x v="14"/>
    <d v="2025-10-20T17:11:51"/>
    <n v="16"/>
    <m/>
    <m/>
    <m/>
    <n v="2"/>
    <n v="2"/>
    <n v="4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5"/>
    <x v="27"/>
    <x v="6"/>
    <x v="20"/>
    <d v="2025-10-20T17:11:51"/>
    <n v="6.8"/>
    <m/>
    <n v="6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5"/>
    <x v="27"/>
    <x v="6"/>
    <x v="22"/>
    <d v="2025-10-20T17:11:51"/>
    <n v="9.6"/>
    <m/>
    <n v="4.8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5"/>
    <x v="27"/>
    <x v="6"/>
    <x v="10"/>
    <d v="2025-10-20T17:11:51"/>
    <n v="24.4"/>
    <m/>
    <m/>
    <n v="8.8000000000000007"/>
    <n v="11.6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5"/>
    <x v="27"/>
    <x v="6"/>
    <x v="21"/>
    <d v="2025-10-20T17:11:51"/>
    <n v="0.8"/>
    <m/>
    <m/>
    <m/>
    <m/>
    <m/>
    <n v="0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5"/>
    <x v="27"/>
    <x v="6"/>
    <x v="1"/>
    <d v="2025-10-20T17:11:51"/>
    <n v="611"/>
    <n v="247"/>
    <n v="364"/>
    <n v="12"/>
    <n v="21"/>
    <n v="41"/>
    <n v="70"/>
    <n v="74"/>
    <n v="170"/>
    <n v="117"/>
    <n v="65"/>
    <m/>
    <n v="14"/>
    <n v="12"/>
    <n v="1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5"/>
    <x v="27"/>
    <x v="6"/>
    <x v="16"/>
    <d v="2025-10-20T17:11:51"/>
    <n v="8"/>
    <n v="7"/>
    <n v="1"/>
    <m/>
    <m/>
    <m/>
    <n v="1"/>
    <n v="1"/>
    <n v="2"/>
    <n v="4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5"/>
    <x v="27"/>
    <x v="6"/>
    <x v="24"/>
    <d v="2025-10-20T17:11:51"/>
    <n v="4"/>
    <n v="3"/>
    <n v="1"/>
    <m/>
    <n v="3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5"/>
    <x v="27"/>
    <x v="6"/>
    <x v="23"/>
    <d v="2025-10-20T17:11:51"/>
    <n v="8"/>
    <n v="4"/>
    <n v="4"/>
    <m/>
    <n v="2"/>
    <n v="4"/>
    <n v="1"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5"/>
    <x v="27"/>
    <x v="6"/>
    <x v="25"/>
    <d v="2025-10-20T17:11:51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5"/>
    <x v="27"/>
    <x v="6"/>
    <x v="9"/>
    <d v="2025-10-20T17:11:51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5"/>
    <x v="27"/>
    <x v="6"/>
    <x v="2"/>
    <d v="2025-10-20T17:11:51"/>
    <n v="339"/>
    <n v="33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5"/>
    <x v="27"/>
    <x v="6"/>
    <x v="3"/>
    <d v="2025-10-20T17:11:51"/>
    <n v="71"/>
    <n v="7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5"/>
    <x v="27"/>
    <x v="6"/>
    <x v="4"/>
    <d v="2025-10-20T17:11:51"/>
    <n v="339"/>
    <n v="124"/>
    <n v="2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5"/>
    <x v="27"/>
    <x v="6"/>
    <x v="5"/>
    <d v="2025-10-20T17:11:51"/>
    <n v="71"/>
    <n v="18"/>
    <n v="5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5"/>
    <x v="27"/>
    <x v="6"/>
    <x v="26"/>
    <d v="2025-10-20T17:11:51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6"/>
    <x v="28"/>
    <x v="0"/>
    <x v="18"/>
    <d v="2025-10-20T17:11:54"/>
    <n v="1"/>
    <m/>
    <n v="1"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6"/>
    <x v="28"/>
    <x v="0"/>
    <x v="6"/>
    <d v="2025-10-20T17:11:54"/>
    <n v="96"/>
    <m/>
    <m/>
    <m/>
    <n v="60"/>
    <n v="3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6"/>
    <x v="28"/>
    <x v="0"/>
    <x v="7"/>
    <d v="2025-10-20T17:11:54"/>
    <n v="189"/>
    <m/>
    <m/>
    <m/>
    <m/>
    <m/>
    <n v="94"/>
    <n v="9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6"/>
    <x v="28"/>
    <x v="0"/>
    <x v="0"/>
    <d v="2025-10-20T17:11:54"/>
    <n v="44"/>
    <m/>
    <m/>
    <m/>
    <m/>
    <m/>
    <m/>
    <m/>
    <n v="18"/>
    <m/>
    <n v="10"/>
    <n v="6"/>
    <n v="1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6"/>
    <x v="28"/>
    <x v="0"/>
    <x v="8"/>
    <d v="2025-10-20T17:11:54"/>
    <n v="74.400000000000006"/>
    <n v="2.4"/>
    <n v="20.8"/>
    <n v="51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6"/>
    <x v="28"/>
    <x v="0"/>
    <x v="13"/>
    <d v="2025-10-20T17:11:54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6"/>
    <x v="28"/>
    <x v="0"/>
    <x v="14"/>
    <d v="2025-10-20T17:11:54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6"/>
    <x v="28"/>
    <x v="0"/>
    <x v="15"/>
    <d v="2025-10-20T17:11:54"/>
    <n v="8.8000000000000007"/>
    <n v="6.4"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6"/>
    <x v="28"/>
    <x v="0"/>
    <x v="21"/>
    <d v="2025-10-20T17:11:54"/>
    <n v="0.8"/>
    <m/>
    <m/>
    <m/>
    <m/>
    <n v="0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6"/>
    <x v="28"/>
    <x v="0"/>
    <x v="1"/>
    <d v="2025-10-20T17:11:54"/>
    <n v="208"/>
    <n v="80"/>
    <n v="128"/>
    <n v="1"/>
    <n v="8"/>
    <n v="17"/>
    <n v="30"/>
    <n v="18"/>
    <n v="47"/>
    <n v="48"/>
    <n v="18"/>
    <m/>
    <n v="5"/>
    <n v="6"/>
    <n v="1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6"/>
    <x v="28"/>
    <x v="0"/>
    <x v="16"/>
    <d v="2025-10-20T17:11:54"/>
    <n v="6"/>
    <n v="3"/>
    <n v="3"/>
    <n v="2"/>
    <m/>
    <n v="1"/>
    <m/>
    <m/>
    <n v="2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6"/>
    <x v="28"/>
    <x v="0"/>
    <x v="23"/>
    <d v="2025-10-20T17:11:54"/>
    <n v="1"/>
    <n v="1"/>
    <m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6"/>
    <x v="28"/>
    <x v="0"/>
    <x v="9"/>
    <d v="2025-10-20T17:11:54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6"/>
    <x v="28"/>
    <x v="0"/>
    <x v="2"/>
    <d v="2025-10-20T17:11:54"/>
    <n v="293"/>
    <n v="29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6"/>
    <x v="28"/>
    <x v="0"/>
    <x v="32"/>
    <d v="2025-10-20T17:11:54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6"/>
    <x v="28"/>
    <x v="0"/>
    <x v="4"/>
    <d v="2025-10-20T17:11:54"/>
    <n v="293"/>
    <n v="124"/>
    <n v="16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6"/>
    <x v="28"/>
    <x v="0"/>
    <x v="33"/>
    <d v="2025-10-20T17:11:54"/>
    <n v="8"/>
    <n v="1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0"/>
    <x v="29"/>
    <x v="6"/>
    <x v="6"/>
    <d v="2025-10-20T17:11:57"/>
    <n v="38"/>
    <m/>
    <m/>
    <m/>
    <n v="18"/>
    <n v="2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0"/>
    <x v="29"/>
    <x v="6"/>
    <x v="7"/>
    <d v="2025-10-20T17:11:57"/>
    <n v="78"/>
    <m/>
    <m/>
    <m/>
    <m/>
    <m/>
    <n v="28"/>
    <n v="5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0"/>
    <x v="29"/>
    <x v="6"/>
    <x v="0"/>
    <d v="2025-10-20T17:11:57"/>
    <n v="12"/>
    <m/>
    <m/>
    <m/>
    <m/>
    <m/>
    <m/>
    <m/>
    <n v="7"/>
    <m/>
    <n v="2"/>
    <n v="2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0"/>
    <x v="29"/>
    <x v="6"/>
    <x v="8"/>
    <d v="2025-10-20T17:11:57"/>
    <n v="12.8"/>
    <m/>
    <m/>
    <n v="1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0"/>
    <x v="29"/>
    <x v="6"/>
    <x v="13"/>
    <d v="2025-10-20T17:11:57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0"/>
    <x v="29"/>
    <x v="6"/>
    <x v="14"/>
    <d v="2025-10-20T17:11:57"/>
    <n v="3"/>
    <m/>
    <n v="1"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0"/>
    <x v="29"/>
    <x v="6"/>
    <x v="15"/>
    <d v="2025-10-20T17:11:57"/>
    <n v="3.2"/>
    <m/>
    <n v="3.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0"/>
    <x v="29"/>
    <x v="6"/>
    <x v="10"/>
    <d v="2025-10-20T17:11:57"/>
    <n v="4.8"/>
    <m/>
    <m/>
    <m/>
    <m/>
    <m/>
    <n v="4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0"/>
    <x v="29"/>
    <x v="6"/>
    <x v="1"/>
    <d v="2025-10-20T17:11:57"/>
    <n v="74"/>
    <n v="33"/>
    <n v="41"/>
    <m/>
    <n v="3"/>
    <n v="6"/>
    <n v="9"/>
    <n v="10"/>
    <n v="14"/>
    <n v="25"/>
    <n v="7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0"/>
    <x v="29"/>
    <x v="6"/>
    <x v="16"/>
    <d v="2025-10-20T17:11:57"/>
    <n v="2"/>
    <n v="2"/>
    <m/>
    <m/>
    <n v="1"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0"/>
    <x v="29"/>
    <x v="6"/>
    <x v="23"/>
    <d v="2025-10-20T17:11:57"/>
    <n v="1"/>
    <m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0"/>
    <x v="29"/>
    <x v="6"/>
    <x v="2"/>
    <d v="2025-10-20T17:11:57"/>
    <n v="381"/>
    <n v="38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0"/>
    <x v="29"/>
    <x v="6"/>
    <x v="3"/>
    <d v="2025-10-20T17:11:57"/>
    <n v="38"/>
    <n v="3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0"/>
    <x v="29"/>
    <x v="6"/>
    <x v="4"/>
    <d v="2025-10-20T17:11:57"/>
    <n v="381"/>
    <n v="157"/>
    <n v="2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0"/>
    <x v="29"/>
    <x v="6"/>
    <x v="5"/>
    <d v="2025-10-20T17:11:57"/>
    <n v="38"/>
    <n v="11"/>
    <n v="2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1"/>
    <x v="30"/>
    <x v="6"/>
    <x v="6"/>
    <d v="2025-10-20T17:11:59"/>
    <n v="16"/>
    <m/>
    <m/>
    <m/>
    <n v="8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1"/>
    <x v="30"/>
    <x v="6"/>
    <x v="7"/>
    <d v="2025-10-20T17:11:59"/>
    <n v="28"/>
    <m/>
    <m/>
    <m/>
    <m/>
    <m/>
    <n v="20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1"/>
    <x v="30"/>
    <x v="6"/>
    <x v="0"/>
    <d v="2025-10-20T17:11:59"/>
    <n v="4"/>
    <m/>
    <m/>
    <m/>
    <m/>
    <m/>
    <m/>
    <m/>
    <n v="4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1"/>
    <x v="30"/>
    <x v="6"/>
    <x v="8"/>
    <d v="2025-10-20T17:11:59"/>
    <n v="3.2"/>
    <n v="0.8"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1"/>
    <x v="30"/>
    <x v="6"/>
    <x v="10"/>
    <d v="2025-10-20T17:11:59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1"/>
    <x v="30"/>
    <x v="6"/>
    <x v="1"/>
    <d v="2025-10-20T17:11:59"/>
    <n v="29"/>
    <n v="9"/>
    <n v="20"/>
    <n v="1"/>
    <m/>
    <n v="2"/>
    <n v="4"/>
    <n v="4"/>
    <n v="11"/>
    <n v="3"/>
    <n v="4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1"/>
    <x v="30"/>
    <x v="6"/>
    <x v="23"/>
    <d v="2025-10-20T17:11:59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1"/>
    <x v="30"/>
    <x v="6"/>
    <x v="2"/>
    <d v="2025-10-20T17:11:59"/>
    <n v="72"/>
    <n v="7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1"/>
    <x v="30"/>
    <x v="6"/>
    <x v="3"/>
    <d v="2025-10-20T17:11:59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1"/>
    <x v="30"/>
    <x v="6"/>
    <x v="32"/>
    <d v="2025-10-20T17:11:59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1"/>
    <x v="30"/>
    <x v="6"/>
    <x v="4"/>
    <d v="2025-10-20T17:11:59"/>
    <n v="72"/>
    <n v="29"/>
    <n v="4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1"/>
    <x v="30"/>
    <x v="6"/>
    <x v="5"/>
    <d v="2025-10-20T17:11:59"/>
    <n v="6"/>
    <n v="3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1"/>
    <x v="30"/>
    <x v="6"/>
    <x v="33"/>
    <d v="2025-10-20T17:11:59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2"/>
    <x v="34"/>
    <x v="6"/>
    <x v="6"/>
    <d v="2025-10-20T17:12:02"/>
    <n v="14"/>
    <m/>
    <m/>
    <m/>
    <n v="8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2"/>
    <x v="34"/>
    <x v="6"/>
    <x v="7"/>
    <d v="2025-10-20T17:12:02"/>
    <n v="29"/>
    <m/>
    <m/>
    <m/>
    <m/>
    <m/>
    <n v="22"/>
    <n v="7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2"/>
    <x v="34"/>
    <x v="6"/>
    <x v="0"/>
    <d v="2025-10-20T17:12:02"/>
    <n v="6"/>
    <m/>
    <m/>
    <m/>
    <m/>
    <m/>
    <m/>
    <m/>
    <n v="6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2"/>
    <x v="34"/>
    <x v="6"/>
    <x v="8"/>
    <d v="2025-10-20T17:12:02"/>
    <n v="16.8"/>
    <n v="5.6"/>
    <n v="0"/>
    <n v="11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2"/>
    <x v="34"/>
    <x v="6"/>
    <x v="13"/>
    <d v="2025-10-20T17:12:02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2"/>
    <x v="34"/>
    <x v="6"/>
    <x v="14"/>
    <d v="2025-10-20T17:12:02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2"/>
    <x v="34"/>
    <x v="6"/>
    <x v="1"/>
    <d v="2025-10-20T17:12:02"/>
    <n v="35"/>
    <n v="12"/>
    <n v="23"/>
    <n v="2"/>
    <m/>
    <n v="5"/>
    <n v="4"/>
    <n v="3"/>
    <n v="11"/>
    <n v="4"/>
    <n v="6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2"/>
    <x v="34"/>
    <x v="6"/>
    <x v="16"/>
    <d v="2025-10-20T17:12:02"/>
    <n v="1"/>
    <n v="1"/>
    <m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2"/>
    <x v="34"/>
    <x v="6"/>
    <x v="2"/>
    <d v="2025-10-20T17:12:02"/>
    <n v="70"/>
    <n v="7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2"/>
    <x v="34"/>
    <x v="6"/>
    <x v="3"/>
    <d v="2025-10-20T17:12:02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2"/>
    <x v="34"/>
    <x v="6"/>
    <x v="4"/>
    <d v="2025-10-20T17:12:02"/>
    <n v="70"/>
    <n v="37"/>
    <n v="3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2"/>
    <x v="34"/>
    <x v="6"/>
    <x v="5"/>
    <d v="2025-10-20T17:12:02"/>
    <n v="11"/>
    <n v="3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1"/>
    <x v="40"/>
    <x v="10"/>
    <x v="7"/>
    <d v="2025-10-20T17:12:15"/>
    <n v="14"/>
    <m/>
    <m/>
    <m/>
    <m/>
    <m/>
    <n v="4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1"/>
    <x v="40"/>
    <x v="10"/>
    <x v="8"/>
    <d v="2025-10-20T17:12:15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1"/>
    <x v="40"/>
    <x v="10"/>
    <x v="13"/>
    <d v="2025-10-20T17:12:15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1"/>
    <x v="40"/>
    <x v="10"/>
    <x v="14"/>
    <d v="2025-10-20T17:12:15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1"/>
    <x v="40"/>
    <x v="10"/>
    <x v="1"/>
    <d v="2025-10-20T17:12:15"/>
    <n v="8"/>
    <n v="5"/>
    <n v="3"/>
    <m/>
    <m/>
    <n v="1"/>
    <m/>
    <m/>
    <n v="2"/>
    <n v="5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1"/>
    <x v="40"/>
    <x v="10"/>
    <x v="16"/>
    <d v="2025-10-20T17:12:15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1"/>
    <x v="40"/>
    <x v="10"/>
    <x v="2"/>
    <d v="2025-10-20T17:12:15"/>
    <n v="23"/>
    <n v="2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1"/>
    <x v="40"/>
    <x v="10"/>
    <x v="3"/>
    <d v="2025-10-20T17:12:15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1"/>
    <x v="40"/>
    <x v="10"/>
    <x v="4"/>
    <d v="2025-10-20T17:12:15"/>
    <n v="23"/>
    <n v="9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1"/>
    <x v="40"/>
    <x v="10"/>
    <x v="5"/>
    <d v="2025-10-20T17:12:15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3"/>
    <x v="46"/>
    <x v="10"/>
    <x v="6"/>
    <d v="2025-10-20T17:12:18"/>
    <n v="8"/>
    <m/>
    <m/>
    <m/>
    <n v="2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3"/>
    <x v="46"/>
    <x v="10"/>
    <x v="7"/>
    <d v="2025-10-20T17:12:18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3"/>
    <x v="46"/>
    <x v="10"/>
    <x v="1"/>
    <d v="2025-10-20T17:12:18"/>
    <n v="7"/>
    <n v="6"/>
    <n v="1"/>
    <m/>
    <m/>
    <m/>
    <n v="1"/>
    <n v="3"/>
    <n v="1"/>
    <n v="2"/>
    <n v="0"/>
    <m/>
    <m/>
    <n v="0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3"/>
    <x v="46"/>
    <x v="10"/>
    <x v="2"/>
    <d v="2025-10-20T17:12:18"/>
    <n v="88"/>
    <n v="8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3"/>
    <x v="46"/>
    <x v="10"/>
    <x v="3"/>
    <d v="2025-10-20T17:12:18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3"/>
    <x v="46"/>
    <x v="10"/>
    <x v="4"/>
    <d v="2025-10-20T17:12:18"/>
    <n v="88"/>
    <n v="32"/>
    <n v="5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3"/>
    <x v="46"/>
    <x v="10"/>
    <x v="5"/>
    <d v="2025-10-20T17:12:18"/>
    <n v="4"/>
    <n v="3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5"/>
    <x v="27"/>
    <x v="6"/>
    <x v="9"/>
    <d v="2025-08-19T16:19:02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5"/>
    <x v="27"/>
    <x v="6"/>
    <x v="2"/>
    <d v="2025-08-19T16:19:02"/>
    <n v="381"/>
    <n v="38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5"/>
    <x v="27"/>
    <x v="6"/>
    <x v="3"/>
    <d v="2025-08-19T16:19:02"/>
    <n v="72"/>
    <n v="7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2"/>
    <x v="34"/>
    <x v="6"/>
    <x v="14"/>
    <d v="2025-08-19T16:19:57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2"/>
    <x v="34"/>
    <x v="6"/>
    <x v="20"/>
    <d v="2025-08-19T16:19:57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2"/>
    <x v="34"/>
    <x v="6"/>
    <x v="1"/>
    <d v="2025-08-19T16:19:57"/>
    <n v="41"/>
    <n v="17"/>
    <n v="24"/>
    <m/>
    <n v="4"/>
    <n v="2"/>
    <n v="3"/>
    <n v="4"/>
    <n v="13"/>
    <n v="7"/>
    <n v="7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2"/>
    <x v="34"/>
    <x v="6"/>
    <x v="16"/>
    <d v="2025-08-19T16:19:57"/>
    <n v="1"/>
    <n v="1"/>
    <n v="0"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2"/>
    <x v="34"/>
    <x v="6"/>
    <x v="24"/>
    <d v="2025-08-19T16:19:57"/>
    <n v="1"/>
    <n v="1"/>
    <n v="0"/>
    <n v="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2"/>
    <x v="34"/>
    <x v="6"/>
    <x v="2"/>
    <d v="2025-08-19T16:19:57"/>
    <n v="73"/>
    <n v="7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2"/>
    <x v="34"/>
    <x v="6"/>
    <x v="4"/>
    <d v="2025-08-19T16:19:57"/>
    <n v="73"/>
    <n v="36"/>
    <n v="3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9"/>
    <x v="96"/>
    <x v="15"/>
    <x v="3"/>
    <d v="2025-08-19T16:38:33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9"/>
    <x v="96"/>
    <x v="15"/>
    <x v="4"/>
    <d v="2025-08-19T16:38:33"/>
    <n v="70"/>
    <n v="29"/>
    <n v="4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9"/>
    <x v="96"/>
    <x v="15"/>
    <x v="5"/>
    <d v="2025-08-19T16:38:33"/>
    <n v="7"/>
    <n v="0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6"/>
    <x v="69"/>
    <x v="13"/>
    <x v="8"/>
    <d v="2025-09-15T17:29:43"/>
    <n v="8"/>
    <m/>
    <n v="6.4"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6"/>
    <x v="69"/>
    <x v="13"/>
    <x v="13"/>
    <d v="2025-09-15T17:29:43"/>
    <n v="8"/>
    <m/>
    <m/>
    <m/>
    <m/>
    <n v="4"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6"/>
    <x v="69"/>
    <x v="13"/>
    <x v="14"/>
    <d v="2025-09-15T17:29:43"/>
    <n v="8"/>
    <m/>
    <m/>
    <m/>
    <m/>
    <n v="4"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6"/>
    <x v="69"/>
    <x v="13"/>
    <x v="10"/>
    <d v="2025-09-15T17:29:43"/>
    <n v="4.4000000000000004"/>
    <m/>
    <n v="4.400000000000000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6"/>
    <x v="69"/>
    <x v="13"/>
    <x v="1"/>
    <d v="2025-09-15T17:29:43"/>
    <n v="16"/>
    <n v="6"/>
    <n v="10"/>
    <m/>
    <n v="2"/>
    <n v="1"/>
    <n v="2"/>
    <n v="4"/>
    <n v="2"/>
    <n v="2"/>
    <n v="1"/>
    <m/>
    <m/>
    <n v="1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6"/>
    <x v="69"/>
    <x v="13"/>
    <x v="16"/>
    <d v="2025-09-15T17:29:43"/>
    <n v="4"/>
    <n v="2"/>
    <n v="2"/>
    <m/>
    <m/>
    <m/>
    <m/>
    <n v="2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6"/>
    <x v="69"/>
    <x v="13"/>
    <x v="23"/>
    <d v="2025-09-15T17:29:43"/>
    <n v="1"/>
    <n v="1"/>
    <m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6"/>
    <x v="69"/>
    <x v="13"/>
    <x v="2"/>
    <d v="2025-09-15T17:29:43"/>
    <n v="45"/>
    <n v="4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6"/>
    <x v="69"/>
    <x v="13"/>
    <x v="3"/>
    <d v="2025-09-15T17:29:43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6"/>
    <x v="69"/>
    <x v="13"/>
    <x v="4"/>
    <d v="2025-09-15T17:29:43"/>
    <n v="45"/>
    <n v="26"/>
    <n v="1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6"/>
    <x v="69"/>
    <x v="13"/>
    <x v="5"/>
    <d v="2025-09-15T17:29:43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7"/>
    <x v="71"/>
    <x v="13"/>
    <x v="6"/>
    <d v="2025-09-15T17:29:45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7"/>
    <x v="71"/>
    <x v="13"/>
    <x v="7"/>
    <d v="2025-09-15T17:29:45"/>
    <n v="14"/>
    <m/>
    <m/>
    <m/>
    <m/>
    <m/>
    <n v="10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7"/>
    <x v="71"/>
    <x v="13"/>
    <x v="1"/>
    <d v="2025-09-15T17:29:45"/>
    <n v="8"/>
    <n v="5"/>
    <n v="3"/>
    <m/>
    <m/>
    <m/>
    <m/>
    <n v="1"/>
    <n v="5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7"/>
    <x v="71"/>
    <x v="13"/>
    <x v="2"/>
    <d v="2025-09-15T17:29:45"/>
    <n v="64"/>
    <n v="6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7"/>
    <x v="71"/>
    <x v="13"/>
    <x v="3"/>
    <d v="2025-09-15T17:29:45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7"/>
    <x v="71"/>
    <x v="13"/>
    <x v="4"/>
    <d v="2025-09-15T17:29:45"/>
    <n v="64"/>
    <n v="30"/>
    <n v="3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7"/>
    <x v="71"/>
    <x v="13"/>
    <x v="5"/>
    <d v="2025-09-15T17:29:45"/>
    <n v="9"/>
    <n v="5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8"/>
    <x v="72"/>
    <x v="13"/>
    <x v="6"/>
    <d v="2025-09-15T17:29:48"/>
    <n v="20"/>
    <m/>
    <m/>
    <m/>
    <n v="12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8"/>
    <x v="72"/>
    <x v="13"/>
    <x v="7"/>
    <d v="2025-09-15T17:29:48"/>
    <n v="58"/>
    <m/>
    <m/>
    <m/>
    <m/>
    <m/>
    <n v="24"/>
    <n v="34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1"/>
    <x v="138"/>
    <x v="6"/>
    <x v="1"/>
    <d v="2025-08-19T16:12:28"/>
    <n v="479"/>
    <n v="178"/>
    <n v="301"/>
    <n v="5"/>
    <n v="28"/>
    <n v="38"/>
    <n v="53"/>
    <n v="45"/>
    <n v="116"/>
    <n v="93"/>
    <n v="58"/>
    <m/>
    <n v="12"/>
    <n v="5"/>
    <n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1"/>
    <x v="138"/>
    <x v="6"/>
    <x v="16"/>
    <d v="2025-08-19T16:12:28"/>
    <n v="6"/>
    <n v="5"/>
    <n v="1"/>
    <m/>
    <m/>
    <m/>
    <n v="1"/>
    <n v="1"/>
    <n v="2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2"/>
    <x v="11"/>
    <x v="6"/>
    <x v="18"/>
    <d v="2025-08-19T16:12:46"/>
    <n v="13"/>
    <n v="7"/>
    <n v="6"/>
    <m/>
    <n v="1"/>
    <n v="1"/>
    <n v="1"/>
    <n v="1"/>
    <n v="5"/>
    <n v="1"/>
    <n v="2"/>
    <m/>
    <m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2"/>
    <x v="11"/>
    <x v="6"/>
    <x v="16"/>
    <d v="2025-08-19T16:12:49"/>
    <n v="8"/>
    <n v="5"/>
    <n v="3"/>
    <m/>
    <m/>
    <n v="2"/>
    <m/>
    <n v="3"/>
    <n v="1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2"/>
    <x v="11"/>
    <x v="6"/>
    <x v="24"/>
    <d v="2025-08-19T16:12:49"/>
    <n v="2"/>
    <n v="1"/>
    <n v="1"/>
    <n v="1"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2"/>
    <x v="11"/>
    <x v="6"/>
    <x v="23"/>
    <d v="2025-08-19T16:12:49"/>
    <n v="18"/>
    <n v="8"/>
    <n v="10"/>
    <n v="4"/>
    <n v="1"/>
    <n v="2"/>
    <n v="5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2"/>
    <x v="11"/>
    <x v="6"/>
    <x v="25"/>
    <d v="2025-08-19T16:12:49"/>
    <n v="10"/>
    <m/>
    <n v="2"/>
    <m/>
    <n v="4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2"/>
    <x v="11"/>
    <x v="6"/>
    <x v="9"/>
    <d v="2025-08-19T16:12:49"/>
    <n v="20"/>
    <m/>
    <m/>
    <m/>
    <m/>
    <m/>
    <n v="1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2"/>
    <x v="11"/>
    <x v="6"/>
    <x v="37"/>
    <d v="2025-08-19T16:12:49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2"/>
    <x v="11"/>
    <x v="6"/>
    <x v="2"/>
    <d v="2025-08-19T16:12:49"/>
    <n v="615"/>
    <n v="6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2"/>
    <x v="11"/>
    <x v="6"/>
    <x v="3"/>
    <d v="2025-08-19T16:12:49"/>
    <n v="90"/>
    <n v="9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2"/>
    <x v="11"/>
    <x v="6"/>
    <x v="4"/>
    <d v="2025-08-19T16:12:49"/>
    <n v="615"/>
    <n v="227"/>
    <n v="38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2"/>
    <x v="11"/>
    <x v="6"/>
    <x v="5"/>
    <d v="2025-08-19T16:12:49"/>
    <n v="90"/>
    <n v="21"/>
    <n v="6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2"/>
    <x v="11"/>
    <x v="6"/>
    <x v="26"/>
    <d v="2025-08-19T16:12:49"/>
    <n v="46"/>
    <n v="26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3"/>
    <x v="66"/>
    <x v="13"/>
    <x v="0"/>
    <d v="2025-08-19T16:30:42"/>
    <n v="10"/>
    <m/>
    <m/>
    <m/>
    <m/>
    <m/>
    <m/>
    <m/>
    <n v="5"/>
    <m/>
    <m/>
    <n v="4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3"/>
    <x v="66"/>
    <x v="13"/>
    <x v="8"/>
    <d v="2025-08-19T16:30:42"/>
    <n v="17.3"/>
    <m/>
    <n v="1.6"/>
    <n v="15.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3"/>
    <x v="66"/>
    <x v="13"/>
    <x v="1"/>
    <d v="2025-08-19T16:30:42"/>
    <n v="40"/>
    <n v="16"/>
    <n v="24"/>
    <m/>
    <n v="1"/>
    <n v="5"/>
    <n v="3"/>
    <n v="3"/>
    <n v="7"/>
    <n v="11"/>
    <n v="5"/>
    <m/>
    <m/>
    <n v="4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9"/>
    <x v="96"/>
    <x v="15"/>
    <x v="3"/>
    <d v="2025-08-19T16:38:29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9"/>
    <x v="96"/>
    <x v="15"/>
    <x v="4"/>
    <d v="2025-08-19T16:38:29"/>
    <n v="77"/>
    <n v="28"/>
    <n v="4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9"/>
    <x v="96"/>
    <x v="15"/>
    <x v="5"/>
    <d v="2025-08-19T16:38:29"/>
    <n v="3"/>
    <m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9"/>
    <x v="96"/>
    <x v="15"/>
    <x v="6"/>
    <d v="2025-08-19T16:38:33"/>
    <n v="8"/>
    <m/>
    <m/>
    <m/>
    <n v="2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9"/>
    <x v="96"/>
    <x v="15"/>
    <x v="7"/>
    <d v="2025-08-19T16:38:33"/>
    <n v="14"/>
    <m/>
    <m/>
    <m/>
    <m/>
    <m/>
    <n v="2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9"/>
    <x v="96"/>
    <x v="15"/>
    <x v="0"/>
    <d v="2025-08-19T16:38:33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0"/>
    <x v="97"/>
    <x v="15"/>
    <x v="1"/>
    <d v="2025-08-19T16:38:46"/>
    <n v="58"/>
    <n v="28"/>
    <n v="30"/>
    <n v="1"/>
    <n v="3"/>
    <n v="4"/>
    <n v="8"/>
    <n v="5"/>
    <n v="11"/>
    <n v="17"/>
    <n v="4"/>
    <m/>
    <n v="4"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0"/>
    <x v="97"/>
    <x v="15"/>
    <x v="2"/>
    <d v="2025-08-19T16:38:46"/>
    <n v="153"/>
    <n v="15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0"/>
    <x v="97"/>
    <x v="15"/>
    <x v="3"/>
    <d v="2025-08-19T16:38:46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0"/>
    <x v="97"/>
    <x v="15"/>
    <x v="4"/>
    <d v="2025-08-19T16:38:46"/>
    <n v="153"/>
    <n v="62"/>
    <n v="9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0"/>
    <x v="97"/>
    <x v="15"/>
    <x v="5"/>
    <d v="2025-08-19T16:38:46"/>
    <n v="8"/>
    <n v="2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0"/>
    <x v="97"/>
    <x v="15"/>
    <x v="6"/>
    <d v="2025-08-19T16:38:49"/>
    <n v="26"/>
    <m/>
    <m/>
    <m/>
    <n v="12"/>
    <n v="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0"/>
    <x v="97"/>
    <x v="15"/>
    <x v="7"/>
    <d v="2025-08-19T16:38:49"/>
    <n v="50"/>
    <m/>
    <m/>
    <m/>
    <m/>
    <m/>
    <n v="22"/>
    <n v="2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0"/>
    <x v="97"/>
    <x v="15"/>
    <x v="0"/>
    <d v="2025-08-19T16:38:49"/>
    <n v="17"/>
    <m/>
    <m/>
    <m/>
    <m/>
    <m/>
    <m/>
    <m/>
    <n v="7"/>
    <m/>
    <n v="1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0"/>
    <x v="97"/>
    <x v="15"/>
    <x v="6"/>
    <d v="2025-08-19T16:38:42"/>
    <n v="34"/>
    <m/>
    <m/>
    <m/>
    <n v="16"/>
    <n v="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1"/>
    <x v="98"/>
    <x v="15"/>
    <x v="6"/>
    <d v="2025-08-19T16:39:02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1"/>
    <x v="98"/>
    <x v="15"/>
    <x v="7"/>
    <d v="2025-08-19T16:39:02"/>
    <n v="10"/>
    <m/>
    <m/>
    <m/>
    <m/>
    <m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1"/>
    <x v="98"/>
    <x v="15"/>
    <x v="8"/>
    <d v="2025-08-19T16:39:02"/>
    <n v="1.8"/>
    <m/>
    <m/>
    <n v="1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1"/>
    <x v="98"/>
    <x v="15"/>
    <x v="1"/>
    <d v="2025-08-19T16:39:02"/>
    <n v="8"/>
    <n v="3"/>
    <n v="5"/>
    <m/>
    <m/>
    <n v="1"/>
    <m/>
    <n v="2"/>
    <n v="4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1"/>
    <x v="98"/>
    <x v="15"/>
    <x v="2"/>
    <d v="2025-08-19T16:39:02"/>
    <n v="27"/>
    <n v="2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1"/>
    <x v="98"/>
    <x v="15"/>
    <x v="3"/>
    <d v="2025-08-19T16:39:02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1"/>
    <x v="98"/>
    <x v="15"/>
    <x v="32"/>
    <d v="2025-08-19T16:39:02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1"/>
    <x v="98"/>
    <x v="15"/>
    <x v="4"/>
    <d v="2025-08-19T16:39:02"/>
    <n v="27"/>
    <n v="15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1"/>
    <x v="98"/>
    <x v="15"/>
    <x v="5"/>
    <d v="2025-08-19T16:39:02"/>
    <n v="7"/>
    <n v="2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1"/>
    <x v="98"/>
    <x v="15"/>
    <x v="33"/>
    <d v="2025-08-19T16:39:02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2"/>
    <x v="99"/>
    <x v="16"/>
    <x v="7"/>
    <d v="2025-08-19T16:39:18"/>
    <n v="8"/>
    <m/>
    <m/>
    <m/>
    <m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2"/>
    <x v="99"/>
    <x v="16"/>
    <x v="1"/>
    <d v="2025-08-19T16:39:18"/>
    <n v="4"/>
    <n v="3"/>
    <n v="1"/>
    <m/>
    <m/>
    <m/>
    <m/>
    <m/>
    <n v="3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2"/>
    <x v="99"/>
    <x v="16"/>
    <x v="2"/>
    <d v="2025-08-19T16:39:18"/>
    <n v="92"/>
    <n v="9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2"/>
    <x v="99"/>
    <x v="16"/>
    <x v="3"/>
    <d v="2025-08-19T16:39:18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2"/>
    <x v="99"/>
    <x v="16"/>
    <x v="4"/>
    <d v="2025-08-19T16:39:18"/>
    <n v="92"/>
    <n v="43"/>
    <n v="4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2"/>
    <x v="99"/>
    <x v="16"/>
    <x v="5"/>
    <d v="2025-08-19T16:39:18"/>
    <n v="5"/>
    <n v="0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2"/>
    <x v="11"/>
    <x v="6"/>
    <x v="13"/>
    <d v="2025-09-15T17:26:48"/>
    <n v="14"/>
    <m/>
    <m/>
    <m/>
    <n v="2"/>
    <m/>
    <n v="1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2"/>
    <x v="11"/>
    <x v="6"/>
    <x v="14"/>
    <d v="2025-09-15T17:26:48"/>
    <n v="22"/>
    <m/>
    <m/>
    <n v="8"/>
    <n v="2"/>
    <m/>
    <n v="1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2"/>
    <x v="11"/>
    <x v="6"/>
    <x v="15"/>
    <d v="2025-09-15T17:26:48"/>
    <n v="16.8"/>
    <m/>
    <n v="4.8"/>
    <n v="1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2"/>
    <x v="11"/>
    <x v="6"/>
    <x v="20"/>
    <d v="2025-09-15T17:26:48"/>
    <n v="9.6"/>
    <n v="9.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2"/>
    <x v="11"/>
    <x v="6"/>
    <x v="10"/>
    <d v="2025-09-15T17:26:48"/>
    <n v="40.4"/>
    <m/>
    <n v="10.4"/>
    <n v="12"/>
    <n v="1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2"/>
    <x v="11"/>
    <x v="6"/>
    <x v="21"/>
    <d v="2025-09-15T17:26:48"/>
    <n v="9.6"/>
    <m/>
    <n v="1.6"/>
    <n v="4"/>
    <n v="0.8"/>
    <n v="3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2"/>
    <x v="11"/>
    <x v="6"/>
    <x v="1"/>
    <d v="2025-09-15T17:26:48"/>
    <n v="613"/>
    <n v="231"/>
    <n v="382"/>
    <n v="8"/>
    <n v="19"/>
    <n v="48"/>
    <n v="64"/>
    <n v="82"/>
    <n v="159"/>
    <n v="101"/>
    <n v="80"/>
    <m/>
    <n v="20"/>
    <n v="12"/>
    <n v="2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2"/>
    <x v="11"/>
    <x v="6"/>
    <x v="16"/>
    <d v="2025-09-15T17:26:48"/>
    <n v="13"/>
    <n v="5"/>
    <n v="8"/>
    <m/>
    <n v="2"/>
    <n v="4"/>
    <n v="1"/>
    <m/>
    <n v="5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2"/>
    <x v="11"/>
    <x v="6"/>
    <x v="24"/>
    <d v="2025-09-15T17:26:48"/>
    <n v="2"/>
    <n v="2"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2"/>
    <x v="11"/>
    <x v="6"/>
    <x v="23"/>
    <d v="2025-09-15T17:26:48"/>
    <n v="18"/>
    <n v="7"/>
    <n v="11"/>
    <m/>
    <n v="5"/>
    <n v="6"/>
    <n v="5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2"/>
    <x v="11"/>
    <x v="6"/>
    <x v="25"/>
    <d v="2025-09-15T17:26:48"/>
    <n v="7"/>
    <m/>
    <n v="1"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2"/>
    <x v="11"/>
    <x v="6"/>
    <x v="9"/>
    <d v="2025-09-15T17:26:48"/>
    <n v="10"/>
    <m/>
    <m/>
    <m/>
    <m/>
    <m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2"/>
    <x v="11"/>
    <x v="6"/>
    <x v="37"/>
    <d v="2025-09-15T17:26:48"/>
    <n v="3"/>
    <m/>
    <m/>
    <m/>
    <m/>
    <m/>
    <m/>
    <m/>
    <m/>
    <m/>
    <n v="2"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2"/>
    <x v="11"/>
    <x v="6"/>
    <x v="2"/>
    <d v="2025-09-15T17:26:48"/>
    <n v="794"/>
    <n v="79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2"/>
    <x v="11"/>
    <x v="6"/>
    <x v="3"/>
    <d v="2025-09-15T17:26:48"/>
    <n v="122"/>
    <n v="1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3"/>
    <x v="6"/>
    <x v="5"/>
    <x v="8"/>
    <d v="2025-09-15T17:26:51"/>
    <n v="192.8"/>
    <n v="18.399999999999999"/>
    <n v="58.4"/>
    <n v="11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3"/>
    <x v="6"/>
    <x v="5"/>
    <x v="13"/>
    <d v="2025-09-15T17:26:51"/>
    <n v="4"/>
    <m/>
    <m/>
    <m/>
    <n v="2"/>
    <n v="0"/>
    <n v="2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3"/>
    <x v="6"/>
    <x v="5"/>
    <x v="14"/>
    <d v="2025-09-15T17:26:51"/>
    <n v="12"/>
    <m/>
    <n v="0"/>
    <n v="8"/>
    <n v="2"/>
    <n v="2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3"/>
    <x v="6"/>
    <x v="5"/>
    <x v="15"/>
    <d v="2025-09-15T17:26:51"/>
    <n v="19.2"/>
    <n v="3.2"/>
    <n v="3.2"/>
    <n v="1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3"/>
    <x v="6"/>
    <x v="5"/>
    <x v="20"/>
    <d v="2025-09-15T17:26:51"/>
    <n v="4.8"/>
    <n v="4.8"/>
    <n v="0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3"/>
    <x v="6"/>
    <x v="5"/>
    <x v="22"/>
    <d v="2025-09-15T17:26:51"/>
    <n v="3.2"/>
    <n v="0"/>
    <n v="0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3"/>
    <x v="6"/>
    <x v="5"/>
    <x v="10"/>
    <d v="2025-09-15T17:26:51"/>
    <n v="5.2"/>
    <n v="0"/>
    <n v="0"/>
    <n v="2.8"/>
    <n v="2.4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3"/>
    <x v="6"/>
    <x v="5"/>
    <x v="21"/>
    <d v="2025-09-15T17:26:51"/>
    <n v="0.8"/>
    <n v="0"/>
    <n v="0"/>
    <n v="0"/>
    <n v="0.8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3"/>
    <x v="6"/>
    <x v="5"/>
    <x v="1"/>
    <d v="2025-09-15T17:26:51"/>
    <n v="568"/>
    <n v="232"/>
    <n v="336"/>
    <n v="6"/>
    <n v="17"/>
    <n v="40"/>
    <n v="72"/>
    <n v="80"/>
    <n v="150"/>
    <n v="99"/>
    <n v="76"/>
    <m/>
    <n v="9"/>
    <n v="13"/>
    <n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3"/>
    <x v="6"/>
    <x v="5"/>
    <x v="16"/>
    <d v="2025-09-15T17:26:51"/>
    <n v="8"/>
    <n v="3"/>
    <n v="5"/>
    <n v="1"/>
    <n v="1"/>
    <n v="4"/>
    <n v="1"/>
    <n v="0"/>
    <n v="1"/>
    <n v="0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3"/>
    <x v="6"/>
    <x v="5"/>
    <x v="24"/>
    <d v="2025-09-15T17:26:51"/>
    <n v="2"/>
    <n v="0"/>
    <n v="2"/>
    <n v="1"/>
    <n v="0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3"/>
    <x v="6"/>
    <x v="5"/>
    <x v="23"/>
    <d v="2025-09-15T17:26:51"/>
    <n v="3"/>
    <n v="0"/>
    <n v="3"/>
    <n v="0"/>
    <n v="0"/>
    <n v="1"/>
    <n v="2"/>
    <n v="0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3"/>
    <x v="6"/>
    <x v="5"/>
    <x v="25"/>
    <d v="2025-09-15T17:26:51"/>
    <n v="4"/>
    <n v="0"/>
    <n v="0"/>
    <n v="2"/>
    <n v="2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0"/>
    <x v="7"/>
    <x v="6"/>
    <x v="18"/>
    <d v="2025-09-15T17:26:42"/>
    <n v="31"/>
    <n v="16"/>
    <n v="15"/>
    <m/>
    <n v="1"/>
    <n v="2"/>
    <n v="7"/>
    <n v="5"/>
    <n v="12"/>
    <n v="3"/>
    <m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0"/>
    <x v="7"/>
    <x v="6"/>
    <x v="12"/>
    <d v="2025-09-15T17:26:42"/>
    <n v="44"/>
    <n v="20"/>
    <n v="24"/>
    <n v="1"/>
    <n v="10"/>
    <n v="14"/>
    <n v="11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0"/>
    <x v="7"/>
    <x v="6"/>
    <x v="6"/>
    <d v="2025-09-15T17:26:42"/>
    <n v="250"/>
    <m/>
    <m/>
    <m/>
    <n v="126"/>
    <n v="12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0"/>
    <x v="7"/>
    <x v="6"/>
    <x v="7"/>
    <d v="2025-09-15T17:26:42"/>
    <n v="411"/>
    <m/>
    <m/>
    <m/>
    <m/>
    <m/>
    <n v="266"/>
    <n v="142"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0"/>
    <x v="7"/>
    <x v="6"/>
    <x v="0"/>
    <d v="2025-09-15T17:26:42"/>
    <n v="176"/>
    <m/>
    <m/>
    <m/>
    <m/>
    <m/>
    <m/>
    <m/>
    <n v="91"/>
    <m/>
    <n v="38"/>
    <n v="16"/>
    <n v="3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0"/>
    <x v="7"/>
    <x v="6"/>
    <x v="8"/>
    <d v="2025-09-15T17:26:42"/>
    <n v="226.4"/>
    <n v="24"/>
    <n v="65.599999999999994"/>
    <n v="136.8000000000000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0"/>
    <x v="7"/>
    <x v="6"/>
    <x v="14"/>
    <d v="2025-09-15T17:26:42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0"/>
    <x v="7"/>
    <x v="6"/>
    <x v="20"/>
    <d v="2025-09-15T17:26:42"/>
    <n v="18.399999999999999"/>
    <n v="4"/>
    <n v="9.6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0"/>
    <x v="7"/>
    <x v="6"/>
    <x v="10"/>
    <d v="2025-09-15T17:26:42"/>
    <n v="3.2"/>
    <n v="3.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0"/>
    <x v="7"/>
    <x v="6"/>
    <x v="21"/>
    <d v="2025-09-15T17:26:42"/>
    <n v="2.4"/>
    <n v="1.6"/>
    <m/>
    <m/>
    <m/>
    <n v="0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02"/>
    <x v="129"/>
    <x v="6"/>
    <x v="6"/>
    <d v="2025-08-19T16:47:55"/>
    <n v="36"/>
    <m/>
    <m/>
    <m/>
    <n v="22"/>
    <n v="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02"/>
    <x v="129"/>
    <x v="6"/>
    <x v="7"/>
    <d v="2025-08-19T16:47:55"/>
    <n v="61"/>
    <m/>
    <m/>
    <m/>
    <m/>
    <m/>
    <n v="38"/>
    <n v="2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02"/>
    <x v="129"/>
    <x v="6"/>
    <x v="0"/>
    <d v="2025-08-19T16:47:55"/>
    <n v="8"/>
    <m/>
    <m/>
    <m/>
    <m/>
    <m/>
    <m/>
    <m/>
    <n v="7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02"/>
    <x v="129"/>
    <x v="6"/>
    <x v="10"/>
    <d v="2025-08-19T16:47:58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02"/>
    <x v="129"/>
    <x v="6"/>
    <x v="1"/>
    <d v="2025-08-19T16:47:58"/>
    <n v="53"/>
    <n v="27"/>
    <n v="26"/>
    <n v="1"/>
    <m/>
    <n v="5"/>
    <n v="11"/>
    <n v="6"/>
    <n v="16"/>
    <n v="10"/>
    <n v="1"/>
    <m/>
    <n v="1"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02"/>
    <x v="129"/>
    <x v="6"/>
    <x v="23"/>
    <d v="2025-08-19T16:47:58"/>
    <n v="2"/>
    <n v="2"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6"/>
    <x v="137"/>
    <x v="19"/>
    <x v="4"/>
    <d v="2025-09-15T17:26:34"/>
    <n v="352"/>
    <n v="151"/>
    <n v="20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6"/>
    <x v="137"/>
    <x v="19"/>
    <x v="5"/>
    <d v="2025-09-15T17:26:34"/>
    <n v="43"/>
    <n v="17"/>
    <n v="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7"/>
    <x v="4"/>
    <x v="3"/>
    <x v="11"/>
    <d v="2025-09-15T17:26:37"/>
    <n v="9.1999999999999993"/>
    <m/>
    <m/>
    <m/>
    <n v="4.8"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7"/>
    <x v="4"/>
    <x v="3"/>
    <x v="12"/>
    <d v="2025-09-15T17:26:37"/>
    <n v="2"/>
    <n v="0"/>
    <n v="2"/>
    <m/>
    <m/>
    <m/>
    <n v="1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7"/>
    <x v="4"/>
    <x v="3"/>
    <x v="6"/>
    <d v="2025-09-15T17:26:37"/>
    <n v="164"/>
    <m/>
    <m/>
    <m/>
    <n v="94"/>
    <n v="7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7"/>
    <x v="4"/>
    <x v="3"/>
    <x v="7"/>
    <d v="2025-09-15T17:26:37"/>
    <n v="247"/>
    <m/>
    <m/>
    <m/>
    <m/>
    <m/>
    <n v="132"/>
    <n v="11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7"/>
    <x v="4"/>
    <x v="3"/>
    <x v="0"/>
    <d v="2025-09-15T17:26:37"/>
    <n v="53"/>
    <m/>
    <m/>
    <m/>
    <m/>
    <m/>
    <m/>
    <m/>
    <n v="34"/>
    <m/>
    <n v="14"/>
    <n v="0"/>
    <n v="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7"/>
    <x v="4"/>
    <x v="3"/>
    <x v="8"/>
    <d v="2025-09-15T17:26:37"/>
    <n v="80.8"/>
    <n v="2.4"/>
    <n v="9.6"/>
    <n v="68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7"/>
    <x v="4"/>
    <x v="3"/>
    <x v="13"/>
    <d v="2025-09-15T17:26:37"/>
    <n v="18"/>
    <m/>
    <m/>
    <m/>
    <n v="4"/>
    <n v="2"/>
    <n v="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7"/>
    <x v="4"/>
    <x v="3"/>
    <x v="14"/>
    <d v="2025-09-15T17:26:37"/>
    <n v="22"/>
    <m/>
    <m/>
    <n v="4"/>
    <n v="4"/>
    <n v="2"/>
    <n v="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7"/>
    <x v="4"/>
    <x v="3"/>
    <x v="15"/>
    <d v="2025-09-15T17:26:37"/>
    <n v="6.4"/>
    <m/>
    <n v="1.6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8"/>
    <x v="107"/>
    <x v="1"/>
    <x v="13"/>
    <d v="2025-08-19T16:41:09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8"/>
    <x v="107"/>
    <x v="1"/>
    <x v="14"/>
    <d v="2025-08-19T16:41:09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8"/>
    <x v="107"/>
    <x v="1"/>
    <x v="1"/>
    <d v="2025-08-19T16:41:09"/>
    <n v="2"/>
    <n v="2"/>
    <m/>
    <m/>
    <m/>
    <m/>
    <m/>
    <m/>
    <m/>
    <n v="2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5"/>
    <x v="63"/>
    <x v="0"/>
    <x v="3"/>
    <d v="2025-08-19T16:28:31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5"/>
    <x v="63"/>
    <x v="0"/>
    <x v="4"/>
    <d v="2025-08-19T16:28:31"/>
    <n v="51"/>
    <n v="25"/>
    <n v="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5"/>
    <x v="63"/>
    <x v="0"/>
    <x v="5"/>
    <d v="2025-08-19T16:28:31"/>
    <n v="5"/>
    <n v="3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5"/>
    <x v="63"/>
    <x v="0"/>
    <x v="6"/>
    <d v="2025-08-19T16:28:34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5"/>
    <x v="63"/>
    <x v="0"/>
    <x v="7"/>
    <d v="2025-08-19T16:28:34"/>
    <n v="12"/>
    <m/>
    <m/>
    <m/>
    <m/>
    <m/>
    <n v="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5"/>
    <x v="63"/>
    <x v="0"/>
    <x v="0"/>
    <d v="2025-08-19T16:28:34"/>
    <n v="2"/>
    <m/>
    <m/>
    <m/>
    <m/>
    <m/>
    <m/>
    <m/>
    <n v="1"/>
    <m/>
    <n v="0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5"/>
    <x v="63"/>
    <x v="0"/>
    <x v="8"/>
    <d v="2025-08-19T16:28:34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6"/>
    <x v="64"/>
    <x v="0"/>
    <x v="2"/>
    <d v="2025-08-19T16:28:44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6"/>
    <x v="64"/>
    <x v="0"/>
    <x v="3"/>
    <d v="2025-08-19T16:28:44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6"/>
    <x v="64"/>
    <x v="0"/>
    <x v="4"/>
    <d v="2025-08-19T16:28:44"/>
    <n v="7"/>
    <n v="4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6"/>
    <x v="64"/>
    <x v="0"/>
    <x v="5"/>
    <d v="2025-08-19T16:28:44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7"/>
    <x v="61"/>
    <x v="0"/>
    <x v="6"/>
    <d v="2025-08-19T16:29:02"/>
    <n v="8"/>
    <m/>
    <m/>
    <m/>
    <n v="4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7"/>
    <x v="61"/>
    <x v="0"/>
    <x v="7"/>
    <d v="2025-08-19T16:29:02"/>
    <n v="14"/>
    <m/>
    <m/>
    <m/>
    <m/>
    <m/>
    <n v="6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7"/>
    <x v="61"/>
    <x v="0"/>
    <x v="0"/>
    <d v="2025-08-19T16:29:02"/>
    <n v="2"/>
    <m/>
    <m/>
    <m/>
    <m/>
    <m/>
    <m/>
    <m/>
    <n v="0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7"/>
    <x v="61"/>
    <x v="0"/>
    <x v="8"/>
    <d v="2025-08-19T16:29:02"/>
    <n v="3.4"/>
    <m/>
    <m/>
    <n v="3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7"/>
    <x v="61"/>
    <x v="0"/>
    <x v="1"/>
    <d v="2025-08-19T16:29:02"/>
    <n v="13"/>
    <n v="9"/>
    <n v="4"/>
    <m/>
    <m/>
    <n v="1"/>
    <n v="2"/>
    <n v="2"/>
    <n v="3"/>
    <n v="4"/>
    <n v="0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7"/>
    <x v="61"/>
    <x v="0"/>
    <x v="2"/>
    <d v="2025-08-19T16:29:02"/>
    <n v="31"/>
    <n v="3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7"/>
    <x v="61"/>
    <x v="0"/>
    <x v="3"/>
    <d v="2025-08-19T16:29:02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7"/>
    <x v="61"/>
    <x v="0"/>
    <x v="4"/>
    <d v="2025-08-19T16:29:02"/>
    <n v="31"/>
    <n v="18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7"/>
    <x v="61"/>
    <x v="0"/>
    <x v="5"/>
    <d v="2025-08-19T16:29:02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7"/>
    <x v="61"/>
    <x v="0"/>
    <x v="26"/>
    <d v="2025-08-19T16:29:02"/>
    <n v="7"/>
    <n v="2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8"/>
    <x v="62"/>
    <x v="0"/>
    <x v="6"/>
    <d v="2025-08-19T16:29:20"/>
    <n v="4"/>
    <m/>
    <m/>
    <m/>
    <n v="0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8"/>
    <x v="62"/>
    <x v="0"/>
    <x v="7"/>
    <d v="2025-08-19T16:29:20"/>
    <n v="20"/>
    <m/>
    <m/>
    <m/>
    <m/>
    <m/>
    <n v="10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8"/>
    <x v="62"/>
    <x v="0"/>
    <x v="0"/>
    <d v="2025-08-19T16:29:20"/>
    <n v="2"/>
    <m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8"/>
    <x v="62"/>
    <x v="0"/>
    <x v="8"/>
    <d v="2025-08-19T16:29:20"/>
    <n v="8.8000000000000007"/>
    <m/>
    <m/>
    <n v="8.800000000000000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8"/>
    <x v="62"/>
    <x v="0"/>
    <x v="1"/>
    <d v="2025-08-19T16:29:20"/>
    <n v="17"/>
    <n v="10"/>
    <n v="7"/>
    <m/>
    <m/>
    <n v="3"/>
    <n v="0"/>
    <n v="2"/>
    <n v="5"/>
    <n v="5"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8"/>
    <x v="62"/>
    <x v="0"/>
    <x v="2"/>
    <d v="2025-08-19T16:29:20"/>
    <n v="48"/>
    <n v="4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8"/>
    <x v="62"/>
    <x v="0"/>
    <x v="3"/>
    <d v="2025-08-19T16:29:20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8"/>
    <x v="62"/>
    <x v="0"/>
    <x v="4"/>
    <d v="2025-08-19T16:29:20"/>
    <n v="48"/>
    <n v="24"/>
    <n v="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8"/>
    <x v="62"/>
    <x v="0"/>
    <x v="5"/>
    <d v="2025-08-19T16:29:20"/>
    <n v="10"/>
    <n v="4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9"/>
    <x v="0"/>
    <x v="0"/>
    <x v="7"/>
    <d v="2025-08-19T16:29:38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5"/>
    <x v="9"/>
    <x v="5"/>
    <x v="5"/>
    <d v="2025-10-20T17:11:04"/>
    <n v="82"/>
    <n v="24"/>
    <n v="5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5"/>
    <x v="9"/>
    <x v="5"/>
    <x v="26"/>
    <d v="2025-10-20T17:11:04"/>
    <n v="25"/>
    <n v="13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6"/>
    <x v="10"/>
    <x v="7"/>
    <x v="6"/>
    <d v="2025-10-20T17:11:07"/>
    <n v="24"/>
    <m/>
    <m/>
    <m/>
    <n v="14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6"/>
    <x v="10"/>
    <x v="7"/>
    <x v="7"/>
    <d v="2025-10-20T17:11:07"/>
    <n v="52"/>
    <m/>
    <m/>
    <m/>
    <m/>
    <m/>
    <n v="34"/>
    <n v="18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6"/>
    <x v="10"/>
    <x v="7"/>
    <x v="0"/>
    <d v="2025-10-20T17:11:07"/>
    <n v="12"/>
    <m/>
    <m/>
    <m/>
    <m/>
    <m/>
    <m/>
    <m/>
    <n v="8"/>
    <m/>
    <n v="4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6"/>
    <x v="10"/>
    <x v="7"/>
    <x v="8"/>
    <d v="2025-10-20T17:11:07"/>
    <n v="11.2"/>
    <n v="1.6"/>
    <n v="6.4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6"/>
    <x v="10"/>
    <x v="7"/>
    <x v="13"/>
    <d v="2025-10-20T17:11:07"/>
    <n v="2"/>
    <m/>
    <m/>
    <m/>
    <n v="0"/>
    <n v="0"/>
    <n v="2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6"/>
    <x v="10"/>
    <x v="7"/>
    <x v="14"/>
    <d v="2025-10-20T17:11:07"/>
    <n v="2"/>
    <m/>
    <n v="0"/>
    <n v="0"/>
    <n v="0"/>
    <n v="0"/>
    <n v="2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6"/>
    <x v="10"/>
    <x v="7"/>
    <x v="10"/>
    <d v="2025-10-20T17:11:07"/>
    <n v="8.8000000000000007"/>
    <n v="4.8"/>
    <n v="0"/>
    <n v="0"/>
    <n v="0"/>
    <n v="0"/>
    <n v="4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6"/>
    <x v="10"/>
    <x v="7"/>
    <x v="1"/>
    <d v="2025-10-20T17:11:07"/>
    <n v="54"/>
    <n v="22"/>
    <n v="32"/>
    <n v="2"/>
    <n v="3"/>
    <n v="1"/>
    <n v="7"/>
    <n v="5"/>
    <n v="17"/>
    <n v="9"/>
    <n v="8"/>
    <m/>
    <n v="2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6"/>
    <x v="10"/>
    <x v="7"/>
    <x v="16"/>
    <d v="2025-10-20T17:11:07"/>
    <n v="1"/>
    <m/>
    <n v="1"/>
    <n v="0"/>
    <n v="0"/>
    <n v="0"/>
    <n v="0"/>
    <n v="0"/>
    <n v="1"/>
    <n v="0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6"/>
    <x v="10"/>
    <x v="7"/>
    <x v="23"/>
    <d v="2025-10-20T17:11:07"/>
    <n v="2"/>
    <n v="1"/>
    <n v="1"/>
    <n v="0"/>
    <n v="0"/>
    <n v="1"/>
    <n v="0"/>
    <n v="0"/>
    <n v="1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6"/>
    <x v="10"/>
    <x v="7"/>
    <x v="2"/>
    <d v="2025-10-20T17:11:07"/>
    <n v="93"/>
    <n v="9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6"/>
    <x v="10"/>
    <x v="7"/>
    <x v="3"/>
    <d v="2025-10-20T17:11:07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6"/>
    <x v="10"/>
    <x v="7"/>
    <x v="4"/>
    <d v="2025-10-20T17:11:07"/>
    <n v="93"/>
    <n v="43"/>
    <n v="5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6"/>
    <x v="10"/>
    <x v="7"/>
    <x v="5"/>
    <d v="2025-10-20T17:11:07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7"/>
    <x v="12"/>
    <x v="8"/>
    <x v="18"/>
    <d v="2025-10-20T17:11:09"/>
    <n v="2"/>
    <n v="1"/>
    <n v="1"/>
    <m/>
    <m/>
    <m/>
    <m/>
    <m/>
    <n v="1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7"/>
    <x v="12"/>
    <x v="8"/>
    <x v="6"/>
    <d v="2025-10-20T17:11:09"/>
    <n v="138"/>
    <m/>
    <m/>
    <m/>
    <n v="72"/>
    <n v="6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7"/>
    <x v="12"/>
    <x v="8"/>
    <x v="7"/>
    <d v="2025-10-20T17:11:09"/>
    <n v="296"/>
    <m/>
    <m/>
    <m/>
    <m/>
    <m/>
    <n v="160"/>
    <n v="133"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7"/>
    <x v="12"/>
    <x v="8"/>
    <x v="0"/>
    <d v="2025-10-20T17:11:09"/>
    <n v="88"/>
    <m/>
    <m/>
    <m/>
    <m/>
    <m/>
    <m/>
    <m/>
    <n v="35"/>
    <m/>
    <n v="42"/>
    <n v="5"/>
    <n v="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7"/>
    <x v="12"/>
    <x v="8"/>
    <x v="8"/>
    <d v="2025-10-20T17:11:09"/>
    <n v="50.4"/>
    <n v="4"/>
    <n v="6.4"/>
    <n v="4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7"/>
    <x v="12"/>
    <x v="8"/>
    <x v="13"/>
    <d v="2025-10-20T17:11:09"/>
    <n v="12"/>
    <m/>
    <m/>
    <m/>
    <m/>
    <m/>
    <n v="1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7"/>
    <x v="12"/>
    <x v="8"/>
    <x v="14"/>
    <d v="2025-10-20T17:11:09"/>
    <n v="12"/>
    <m/>
    <m/>
    <m/>
    <m/>
    <m/>
    <n v="1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7"/>
    <x v="12"/>
    <x v="8"/>
    <x v="10"/>
    <d v="2025-10-20T17:11:09"/>
    <n v="11.2"/>
    <m/>
    <n v="4.4000000000000004"/>
    <m/>
    <m/>
    <n v="4"/>
    <n v="2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7"/>
    <x v="12"/>
    <x v="8"/>
    <x v="1"/>
    <d v="2025-10-20T17:11:09"/>
    <n v="304"/>
    <n v="100"/>
    <n v="204"/>
    <n v="2"/>
    <n v="3"/>
    <n v="14"/>
    <n v="36"/>
    <n v="33"/>
    <n v="80"/>
    <n v="67"/>
    <n v="36"/>
    <m/>
    <n v="22"/>
    <n v="4"/>
    <n v="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7"/>
    <x v="12"/>
    <x v="8"/>
    <x v="16"/>
    <d v="2025-10-20T17:11:09"/>
    <n v="6"/>
    <n v="1"/>
    <n v="5"/>
    <m/>
    <m/>
    <m/>
    <m/>
    <m/>
    <n v="5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7"/>
    <x v="12"/>
    <x v="8"/>
    <x v="23"/>
    <d v="2025-10-20T17:11:09"/>
    <n v="4"/>
    <n v="3"/>
    <n v="1"/>
    <m/>
    <n v="1"/>
    <m/>
    <m/>
    <n v="2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7"/>
    <x v="12"/>
    <x v="8"/>
    <x v="9"/>
    <d v="2025-10-20T17:11:09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7"/>
    <x v="12"/>
    <x v="8"/>
    <x v="2"/>
    <d v="2025-10-20T17:11:09"/>
    <n v="412"/>
    <n v="4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7"/>
    <x v="12"/>
    <x v="8"/>
    <x v="3"/>
    <d v="2025-10-20T17:11:09"/>
    <n v="52"/>
    <n v="5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7"/>
    <x v="12"/>
    <x v="8"/>
    <x v="4"/>
    <d v="2025-10-20T17:11:09"/>
    <n v="412"/>
    <n v="183"/>
    <n v="2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7"/>
    <x v="12"/>
    <x v="8"/>
    <x v="5"/>
    <d v="2025-10-20T17:11:09"/>
    <n v="52"/>
    <n v="15"/>
    <n v="3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7"/>
    <x v="12"/>
    <x v="8"/>
    <x v="26"/>
    <d v="2025-10-20T17:11:09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8"/>
    <x v="13"/>
    <x v="9"/>
    <x v="6"/>
    <d v="2025-10-20T17:11:12"/>
    <n v="178"/>
    <m/>
    <m/>
    <m/>
    <n v="72"/>
    <n v="10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3"/>
    <x v="51"/>
    <x v="12"/>
    <x v="4"/>
    <d v="2025-10-20T17:12:52"/>
    <n v="20"/>
    <n v="9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3"/>
    <x v="51"/>
    <x v="12"/>
    <x v="5"/>
    <d v="2025-10-20T17:12:52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4"/>
    <x v="52"/>
    <x v="12"/>
    <x v="6"/>
    <d v="2025-10-20T17:12:54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4"/>
    <x v="52"/>
    <x v="12"/>
    <x v="7"/>
    <d v="2025-10-20T17:12:54"/>
    <n v="18"/>
    <m/>
    <m/>
    <m/>
    <m/>
    <m/>
    <n v="1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4"/>
    <x v="52"/>
    <x v="12"/>
    <x v="0"/>
    <d v="2025-10-20T17:12:54"/>
    <n v="1"/>
    <m/>
    <m/>
    <m/>
    <m/>
    <m/>
    <m/>
    <m/>
    <n v="0"/>
    <m/>
    <n v="1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4"/>
    <x v="52"/>
    <x v="12"/>
    <x v="8"/>
    <d v="2025-10-20T17:12:54"/>
    <n v="0.8"/>
    <m/>
    <m/>
    <n v="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4"/>
    <x v="52"/>
    <x v="12"/>
    <x v="1"/>
    <d v="2025-10-20T17:12:54"/>
    <n v="14"/>
    <n v="5"/>
    <n v="9"/>
    <m/>
    <m/>
    <n v="1"/>
    <n v="2"/>
    <n v="1"/>
    <n v="8"/>
    <n v="1"/>
    <n v="0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4"/>
    <x v="52"/>
    <x v="12"/>
    <x v="2"/>
    <d v="2025-10-20T17:12:54"/>
    <n v="54"/>
    <n v="5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4"/>
    <x v="52"/>
    <x v="12"/>
    <x v="3"/>
    <d v="2025-10-20T17:12:54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4"/>
    <x v="52"/>
    <x v="12"/>
    <x v="4"/>
    <d v="2025-10-20T17:12:54"/>
    <n v="54"/>
    <n v="25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4"/>
    <x v="52"/>
    <x v="12"/>
    <x v="5"/>
    <d v="2025-10-20T17:12:54"/>
    <n v="10"/>
    <n v="7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4"/>
    <x v="52"/>
    <x v="12"/>
    <x v="26"/>
    <d v="2025-10-20T17:12:54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5"/>
    <x v="53"/>
    <x v="8"/>
    <x v="6"/>
    <d v="2025-10-20T17:12:57"/>
    <n v="8"/>
    <m/>
    <m/>
    <m/>
    <n v="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5"/>
    <x v="53"/>
    <x v="8"/>
    <x v="7"/>
    <d v="2025-10-20T17:12:57"/>
    <n v="33"/>
    <m/>
    <m/>
    <m/>
    <m/>
    <m/>
    <n v="16"/>
    <n v="17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5"/>
    <x v="53"/>
    <x v="8"/>
    <x v="0"/>
    <d v="2025-10-20T17:12:57"/>
    <n v="8"/>
    <m/>
    <m/>
    <m/>
    <m/>
    <m/>
    <m/>
    <m/>
    <n v="4"/>
    <m/>
    <n v="2"/>
    <n v="1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5"/>
    <x v="53"/>
    <x v="8"/>
    <x v="8"/>
    <d v="2025-10-20T17:12:57"/>
    <n v="4"/>
    <m/>
    <n v="1.6"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5"/>
    <x v="53"/>
    <x v="8"/>
    <x v="13"/>
    <d v="2025-10-20T17:12:57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3"/>
    <x v="83"/>
    <x v="12"/>
    <x v="13"/>
    <d v="2025-09-15T17:30:01"/>
    <n v="6"/>
    <m/>
    <m/>
    <m/>
    <m/>
    <n v="2"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3"/>
    <x v="83"/>
    <x v="12"/>
    <x v="14"/>
    <d v="2025-09-15T17:30:01"/>
    <n v="6"/>
    <m/>
    <m/>
    <m/>
    <m/>
    <n v="2"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3"/>
    <x v="83"/>
    <x v="12"/>
    <x v="10"/>
    <d v="2025-09-15T17:30:01"/>
    <n v="2.4"/>
    <m/>
    <m/>
    <m/>
    <m/>
    <m/>
    <n v="2.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3"/>
    <x v="83"/>
    <x v="12"/>
    <x v="1"/>
    <d v="2025-09-15T17:30:01"/>
    <n v="5"/>
    <n v="2"/>
    <n v="3"/>
    <m/>
    <m/>
    <m/>
    <m/>
    <m/>
    <n v="1"/>
    <n v="2"/>
    <n v="0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3"/>
    <x v="83"/>
    <x v="12"/>
    <x v="16"/>
    <d v="2025-09-15T17:30:01"/>
    <n v="3"/>
    <n v="2"/>
    <n v="1"/>
    <m/>
    <m/>
    <m/>
    <m/>
    <n v="1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3"/>
    <x v="83"/>
    <x v="12"/>
    <x v="23"/>
    <d v="2025-09-15T17:30:01"/>
    <n v="1"/>
    <m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3"/>
    <x v="6"/>
    <x v="5"/>
    <x v="9"/>
    <d v="2025-09-15T17:26:51"/>
    <n v="12"/>
    <m/>
    <m/>
    <m/>
    <m/>
    <m/>
    <n v="6"/>
    <n v="6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3"/>
    <x v="6"/>
    <x v="5"/>
    <x v="2"/>
    <d v="2025-09-15T17:26:51"/>
    <n v="884"/>
    <n v="88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3"/>
    <x v="6"/>
    <x v="5"/>
    <x v="3"/>
    <d v="2025-09-15T17:26:51"/>
    <n v="34"/>
    <n v="3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3"/>
    <x v="6"/>
    <x v="5"/>
    <x v="4"/>
    <d v="2025-09-15T17:26:51"/>
    <n v="884"/>
    <n v="368"/>
    <n v="5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3"/>
    <x v="83"/>
    <x v="12"/>
    <x v="7"/>
    <d v="2025-09-15T17:30:01"/>
    <n v="8"/>
    <m/>
    <m/>
    <m/>
    <m/>
    <m/>
    <n v="2"/>
    <n v="4"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3"/>
    <x v="83"/>
    <x v="12"/>
    <x v="0"/>
    <d v="2025-09-15T17:30:01"/>
    <n v="2"/>
    <m/>
    <m/>
    <m/>
    <m/>
    <m/>
    <m/>
    <m/>
    <n v="0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5"/>
    <x v="102"/>
    <x v="0"/>
    <x v="0"/>
    <d v="2025-08-19T16:40:10"/>
    <n v="5"/>
    <m/>
    <m/>
    <m/>
    <m/>
    <m/>
    <m/>
    <m/>
    <n v="2"/>
    <m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5"/>
    <x v="102"/>
    <x v="0"/>
    <x v="8"/>
    <d v="2025-08-19T16:40:10"/>
    <n v="12.8"/>
    <m/>
    <n v="3.2"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5"/>
    <x v="102"/>
    <x v="0"/>
    <x v="1"/>
    <d v="2025-08-19T16:40:10"/>
    <n v="16"/>
    <n v="8"/>
    <n v="8"/>
    <m/>
    <n v="1"/>
    <n v="3"/>
    <n v="1"/>
    <n v="1"/>
    <n v="4"/>
    <n v="2"/>
    <n v="2"/>
    <m/>
    <n v="1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5"/>
    <x v="102"/>
    <x v="0"/>
    <x v="2"/>
    <d v="2025-08-19T16:40:10"/>
    <n v="75"/>
    <n v="7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6"/>
    <x v="103"/>
    <x v="0"/>
    <x v="6"/>
    <d v="2025-08-19T16:40:25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6"/>
    <x v="103"/>
    <x v="0"/>
    <x v="7"/>
    <d v="2025-08-19T16:40:25"/>
    <n v="10"/>
    <m/>
    <m/>
    <m/>
    <m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6"/>
    <x v="103"/>
    <x v="0"/>
    <x v="0"/>
    <d v="2025-08-19T16:40:25"/>
    <n v="2"/>
    <m/>
    <m/>
    <m/>
    <m/>
    <m/>
    <m/>
    <m/>
    <m/>
    <m/>
    <m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6"/>
    <x v="103"/>
    <x v="0"/>
    <x v="8"/>
    <d v="2025-08-19T16:40:25"/>
    <n v="5.6"/>
    <n v="5.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6"/>
    <x v="103"/>
    <x v="0"/>
    <x v="1"/>
    <d v="2025-08-19T16:40:25"/>
    <n v="10"/>
    <n v="5"/>
    <n v="5"/>
    <n v="2"/>
    <m/>
    <m/>
    <m/>
    <n v="1"/>
    <n v="3"/>
    <n v="2"/>
    <n v="0"/>
    <m/>
    <n v="0"/>
    <n v="0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6"/>
    <x v="103"/>
    <x v="0"/>
    <x v="2"/>
    <d v="2025-08-19T16:40:25"/>
    <n v="54"/>
    <n v="5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6"/>
    <x v="103"/>
    <x v="0"/>
    <x v="3"/>
    <d v="2025-08-19T16:40:25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6"/>
    <x v="103"/>
    <x v="0"/>
    <x v="4"/>
    <d v="2025-08-19T16:40:25"/>
    <n v="54"/>
    <n v="24"/>
    <n v="3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6"/>
    <x v="103"/>
    <x v="0"/>
    <x v="5"/>
    <d v="2025-08-19T16:40:25"/>
    <n v="10"/>
    <n v="3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7"/>
    <x v="106"/>
    <x v="0"/>
    <x v="14"/>
    <d v="2025-08-19T16:40:43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7"/>
    <x v="106"/>
    <x v="0"/>
    <x v="5"/>
    <d v="2025-08-19T16:40:48"/>
    <n v="30"/>
    <n v="12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7"/>
    <x v="106"/>
    <x v="0"/>
    <x v="26"/>
    <d v="2025-08-19T16:40:48"/>
    <n v="18"/>
    <n v="10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7"/>
    <x v="106"/>
    <x v="0"/>
    <x v="31"/>
    <d v="2025-08-19T16:40:48"/>
    <n v="4"/>
    <n v="3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7"/>
    <x v="106"/>
    <x v="0"/>
    <x v="6"/>
    <d v="2025-08-19T16:40:50"/>
    <n v="26"/>
    <m/>
    <m/>
    <m/>
    <n v="14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7"/>
    <x v="106"/>
    <x v="0"/>
    <x v="7"/>
    <d v="2025-08-19T16:40:50"/>
    <n v="60"/>
    <m/>
    <m/>
    <m/>
    <m/>
    <m/>
    <n v="26"/>
    <n v="3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7"/>
    <x v="106"/>
    <x v="0"/>
    <x v="0"/>
    <d v="2025-08-19T16:40:50"/>
    <n v="7"/>
    <m/>
    <m/>
    <m/>
    <m/>
    <m/>
    <m/>
    <m/>
    <n v="2"/>
    <m/>
    <n v="4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7"/>
    <x v="106"/>
    <x v="0"/>
    <x v="8"/>
    <d v="2025-08-19T16:40:50"/>
    <n v="20"/>
    <n v="3.2"/>
    <n v="6.4"/>
    <n v="10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7"/>
    <x v="106"/>
    <x v="0"/>
    <x v="10"/>
    <d v="2025-08-19T16:40:50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7"/>
    <x v="106"/>
    <x v="0"/>
    <x v="1"/>
    <d v="2025-08-19T16:40:43"/>
    <n v="62"/>
    <n v="18"/>
    <n v="44"/>
    <m/>
    <n v="1"/>
    <n v="2"/>
    <n v="8"/>
    <n v="9"/>
    <n v="12"/>
    <n v="25"/>
    <n v="4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7"/>
    <x v="106"/>
    <x v="0"/>
    <x v="16"/>
    <d v="2025-08-19T16:40:43"/>
    <n v="1"/>
    <m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7"/>
    <x v="106"/>
    <x v="0"/>
    <x v="2"/>
    <d v="2025-08-19T16:40:43"/>
    <n v="167"/>
    <n v="16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7"/>
    <x v="106"/>
    <x v="0"/>
    <x v="3"/>
    <d v="2025-08-19T16:40:43"/>
    <n v="30"/>
    <n v="3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7"/>
    <x v="106"/>
    <x v="0"/>
    <x v="4"/>
    <d v="2025-08-19T16:40:43"/>
    <n v="167"/>
    <n v="77"/>
    <n v="9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8"/>
    <x v="107"/>
    <x v="1"/>
    <x v="7"/>
    <d v="2025-08-19T16:40:58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8"/>
    <x v="107"/>
    <x v="1"/>
    <x v="13"/>
    <d v="2025-08-19T16:40:58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8"/>
    <x v="107"/>
    <x v="1"/>
    <x v="14"/>
    <d v="2025-08-19T16:40:58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8"/>
    <x v="107"/>
    <x v="1"/>
    <x v="1"/>
    <d v="2025-08-19T16:40:58"/>
    <n v="3"/>
    <n v="2"/>
    <n v="1"/>
    <m/>
    <m/>
    <m/>
    <m/>
    <m/>
    <n v="2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8"/>
    <x v="107"/>
    <x v="1"/>
    <x v="16"/>
    <d v="2025-08-19T16:40:58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8"/>
    <x v="107"/>
    <x v="1"/>
    <x v="2"/>
    <d v="2025-08-19T16:40:58"/>
    <n v="18"/>
    <n v="1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8"/>
    <x v="107"/>
    <x v="1"/>
    <x v="4"/>
    <d v="2025-08-19T16:40:58"/>
    <n v="18"/>
    <n v="12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9"/>
    <x v="133"/>
    <x v="5"/>
    <x v="5"/>
    <d v="2025-09-15T17:32:36"/>
    <n v="45"/>
    <n v="19"/>
    <n v="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38"/>
    <x v="135"/>
    <x v="14"/>
    <x v="6"/>
    <d v="2025-09-15T17:32:39"/>
    <n v="44"/>
    <m/>
    <m/>
    <m/>
    <n v="28"/>
    <n v="1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38"/>
    <x v="135"/>
    <x v="14"/>
    <x v="7"/>
    <d v="2025-09-15T17:32:39"/>
    <n v="123"/>
    <m/>
    <m/>
    <m/>
    <m/>
    <m/>
    <n v="60"/>
    <n v="62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38"/>
    <x v="135"/>
    <x v="14"/>
    <x v="0"/>
    <d v="2025-09-15T17:32:39"/>
    <n v="28"/>
    <m/>
    <m/>
    <m/>
    <m/>
    <m/>
    <m/>
    <m/>
    <n v="16"/>
    <m/>
    <n v="4"/>
    <n v="2"/>
    <n v="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38"/>
    <x v="135"/>
    <x v="14"/>
    <x v="8"/>
    <d v="2025-09-15T17:32:39"/>
    <n v="20"/>
    <n v="8"/>
    <m/>
    <n v="1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38"/>
    <x v="135"/>
    <x v="14"/>
    <x v="13"/>
    <d v="2025-09-15T17:32:39"/>
    <n v="8"/>
    <m/>
    <m/>
    <m/>
    <m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38"/>
    <x v="135"/>
    <x v="14"/>
    <x v="14"/>
    <d v="2025-09-15T17:32:39"/>
    <n v="8"/>
    <m/>
    <m/>
    <m/>
    <m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38"/>
    <x v="135"/>
    <x v="14"/>
    <x v="15"/>
    <d v="2025-09-15T17:32:39"/>
    <n v="3.2"/>
    <m/>
    <n v="3.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38"/>
    <x v="135"/>
    <x v="14"/>
    <x v="10"/>
    <d v="2025-09-15T17:32:39"/>
    <n v="6.8"/>
    <m/>
    <m/>
    <n v="4.8"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38"/>
    <x v="135"/>
    <x v="14"/>
    <x v="1"/>
    <d v="2025-09-15T17:32:39"/>
    <n v="120"/>
    <n v="50"/>
    <n v="70"/>
    <n v="4"/>
    <n v="1"/>
    <n v="5"/>
    <n v="14"/>
    <n v="8"/>
    <n v="30"/>
    <n v="31"/>
    <n v="17"/>
    <m/>
    <n v="2"/>
    <n v="2"/>
    <n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38"/>
    <x v="135"/>
    <x v="14"/>
    <x v="16"/>
    <d v="2025-09-15T17:32:39"/>
    <n v="4"/>
    <n v="3"/>
    <n v="1"/>
    <m/>
    <m/>
    <m/>
    <m/>
    <m/>
    <n v="2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38"/>
    <x v="135"/>
    <x v="14"/>
    <x v="23"/>
    <d v="2025-09-15T17:32:39"/>
    <n v="2"/>
    <n v="1"/>
    <n v="1"/>
    <m/>
    <m/>
    <n v="1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38"/>
    <x v="135"/>
    <x v="14"/>
    <x v="2"/>
    <d v="2025-09-15T17:32:39"/>
    <n v="177"/>
    <n v="17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38"/>
    <x v="135"/>
    <x v="14"/>
    <x v="3"/>
    <d v="2025-09-15T17:32:39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38"/>
    <x v="135"/>
    <x v="14"/>
    <x v="32"/>
    <d v="2025-09-15T17:32:39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28"/>
    <x v="47"/>
    <x v="8"/>
    <x v="3"/>
    <d v="2025-08-19T16:24:04"/>
    <n v="13"/>
    <n v="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28"/>
    <x v="47"/>
    <x v="8"/>
    <x v="4"/>
    <d v="2025-08-19T16:24:04"/>
    <n v="79"/>
    <n v="37"/>
    <n v="4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28"/>
    <x v="47"/>
    <x v="8"/>
    <x v="5"/>
    <d v="2025-08-19T16:24:04"/>
    <n v="13"/>
    <n v="6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0"/>
    <x v="48"/>
    <x v="8"/>
    <x v="7"/>
    <d v="2025-08-19T16:24:23"/>
    <n v="12"/>
    <m/>
    <m/>
    <m/>
    <m/>
    <m/>
    <n v="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0"/>
    <x v="48"/>
    <x v="8"/>
    <x v="0"/>
    <d v="2025-08-19T16:24:23"/>
    <n v="2"/>
    <m/>
    <m/>
    <m/>
    <m/>
    <m/>
    <m/>
    <m/>
    <m/>
    <m/>
    <m/>
    <n v="1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0"/>
    <x v="48"/>
    <x v="8"/>
    <x v="8"/>
    <d v="2025-08-19T16:24:23"/>
    <n v="0.9"/>
    <m/>
    <m/>
    <n v="0.9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0"/>
    <x v="48"/>
    <x v="8"/>
    <x v="1"/>
    <d v="2025-08-19T16:24:23"/>
    <n v="9"/>
    <n v="3"/>
    <n v="6"/>
    <m/>
    <m/>
    <n v="1"/>
    <m/>
    <m/>
    <n v="4"/>
    <n v="2"/>
    <m/>
    <m/>
    <m/>
    <n v="1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0"/>
    <x v="48"/>
    <x v="8"/>
    <x v="2"/>
    <d v="2025-08-19T16:24:23"/>
    <n v="33"/>
    <n v="3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9"/>
    <x v="108"/>
    <x v="8"/>
    <x v="6"/>
    <d v="2025-08-19T16:41:16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9"/>
    <x v="108"/>
    <x v="8"/>
    <x v="7"/>
    <d v="2025-08-19T16:41:16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9"/>
    <x v="108"/>
    <x v="8"/>
    <x v="0"/>
    <d v="2025-08-19T16:41:16"/>
    <n v="3"/>
    <m/>
    <m/>
    <m/>
    <m/>
    <m/>
    <m/>
    <m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9"/>
    <x v="108"/>
    <x v="8"/>
    <x v="1"/>
    <d v="2025-08-19T16:41:16"/>
    <n v="7"/>
    <n v="2"/>
    <n v="5"/>
    <m/>
    <m/>
    <m/>
    <n v="1"/>
    <n v="1"/>
    <n v="1"/>
    <n v="2"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9"/>
    <x v="108"/>
    <x v="8"/>
    <x v="2"/>
    <d v="2025-08-19T16:41:16"/>
    <n v="35"/>
    <n v="3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9"/>
    <x v="108"/>
    <x v="8"/>
    <x v="3"/>
    <d v="2025-08-19T16:41:16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9"/>
    <x v="108"/>
    <x v="8"/>
    <x v="4"/>
    <d v="2025-08-19T16:41:16"/>
    <n v="35"/>
    <n v="18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9"/>
    <x v="108"/>
    <x v="8"/>
    <x v="5"/>
    <d v="2025-08-19T16:41:16"/>
    <n v="3"/>
    <m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0"/>
    <x v="109"/>
    <x v="12"/>
    <x v="7"/>
    <d v="2025-08-19T16:41:34"/>
    <n v="4"/>
    <m/>
    <m/>
    <m/>
    <m/>
    <m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0"/>
    <x v="109"/>
    <x v="12"/>
    <x v="1"/>
    <d v="2025-08-19T16:41:34"/>
    <n v="2"/>
    <n v="1"/>
    <n v="1"/>
    <m/>
    <m/>
    <m/>
    <m/>
    <m/>
    <m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0"/>
    <x v="109"/>
    <x v="12"/>
    <x v="2"/>
    <d v="2025-08-19T16:41:34"/>
    <n v="42"/>
    <n v="4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0"/>
    <x v="109"/>
    <x v="12"/>
    <x v="3"/>
    <d v="2025-08-19T16:41:34"/>
    <n v="13"/>
    <n v="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0"/>
    <x v="109"/>
    <x v="12"/>
    <x v="4"/>
    <d v="2025-08-19T16:41:34"/>
    <n v="42"/>
    <n v="17"/>
    <n v="2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0"/>
    <x v="109"/>
    <x v="12"/>
    <x v="5"/>
    <d v="2025-08-19T16:41:34"/>
    <n v="13"/>
    <n v="9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1"/>
    <x v="110"/>
    <x v="13"/>
    <x v="6"/>
    <d v="2025-08-19T16:41:49"/>
    <n v="22"/>
    <m/>
    <m/>
    <m/>
    <n v="6"/>
    <n v="1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1"/>
    <x v="110"/>
    <x v="13"/>
    <x v="7"/>
    <d v="2025-08-19T16:41:49"/>
    <n v="55"/>
    <m/>
    <m/>
    <m/>
    <m/>
    <m/>
    <n v="28"/>
    <n v="26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1"/>
    <x v="110"/>
    <x v="13"/>
    <x v="0"/>
    <d v="2025-08-19T16:41:49"/>
    <n v="9"/>
    <m/>
    <m/>
    <m/>
    <m/>
    <m/>
    <m/>
    <m/>
    <n v="4"/>
    <m/>
    <n v="4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1"/>
    <x v="110"/>
    <x v="13"/>
    <x v="8"/>
    <d v="2025-08-19T16:41:49"/>
    <n v="15.4"/>
    <m/>
    <n v="3.2"/>
    <n v="12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1"/>
    <x v="110"/>
    <x v="13"/>
    <x v="13"/>
    <d v="2025-08-19T16:41:49"/>
    <n v="4"/>
    <m/>
    <m/>
    <m/>
    <m/>
    <n v="2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1"/>
    <x v="110"/>
    <x v="13"/>
    <x v="14"/>
    <d v="2025-08-19T16:41:49"/>
    <n v="4"/>
    <m/>
    <m/>
    <m/>
    <m/>
    <n v="2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1"/>
    <x v="110"/>
    <x v="13"/>
    <x v="1"/>
    <d v="2025-08-19T16:41:49"/>
    <n v="51"/>
    <n v="25"/>
    <n v="26"/>
    <m/>
    <n v="1"/>
    <n v="4"/>
    <n v="3"/>
    <n v="8"/>
    <n v="14"/>
    <n v="13"/>
    <n v="5"/>
    <m/>
    <n v="2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1"/>
    <x v="110"/>
    <x v="13"/>
    <x v="16"/>
    <d v="2025-08-19T16:41:49"/>
    <n v="2"/>
    <n v="1"/>
    <n v="1"/>
    <m/>
    <m/>
    <m/>
    <m/>
    <n v="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1"/>
    <x v="110"/>
    <x v="13"/>
    <x v="2"/>
    <d v="2025-08-19T16:41:49"/>
    <n v="128"/>
    <n v="12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1"/>
    <x v="110"/>
    <x v="13"/>
    <x v="3"/>
    <d v="2025-08-19T16:41:49"/>
    <n v="14"/>
    <n v="1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1"/>
    <x v="110"/>
    <x v="13"/>
    <x v="4"/>
    <d v="2025-08-19T16:41:49"/>
    <n v="128"/>
    <n v="72"/>
    <n v="5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1"/>
    <x v="110"/>
    <x v="13"/>
    <x v="5"/>
    <d v="2025-08-19T16:41:49"/>
    <n v="14"/>
    <n v="7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2"/>
    <x v="111"/>
    <x v="13"/>
    <x v="6"/>
    <d v="2025-08-19T16:42:06"/>
    <n v="6"/>
    <m/>
    <m/>
    <m/>
    <m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2"/>
    <x v="111"/>
    <x v="13"/>
    <x v="7"/>
    <d v="2025-08-19T16:42:06"/>
    <n v="10"/>
    <m/>
    <m/>
    <m/>
    <m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2"/>
    <x v="111"/>
    <x v="13"/>
    <x v="16"/>
    <d v="2025-08-19T16:42:15"/>
    <n v="1"/>
    <m/>
    <n v="1"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2"/>
    <x v="111"/>
    <x v="13"/>
    <x v="2"/>
    <d v="2025-08-19T16:42:15"/>
    <n v="56"/>
    <n v="5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2"/>
    <x v="111"/>
    <x v="13"/>
    <x v="3"/>
    <d v="2025-08-19T16:42:15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2"/>
    <x v="111"/>
    <x v="13"/>
    <x v="4"/>
    <d v="2025-08-19T16:42:15"/>
    <n v="56"/>
    <n v="27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2"/>
    <x v="111"/>
    <x v="13"/>
    <x v="5"/>
    <d v="2025-08-19T16:42:15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2"/>
    <x v="111"/>
    <x v="13"/>
    <x v="6"/>
    <d v="2025-08-19T16:42:17"/>
    <n v="10"/>
    <m/>
    <m/>
    <m/>
    <n v="8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7"/>
    <x v="12"/>
    <x v="8"/>
    <x v="5"/>
    <d v="2025-08-19T16:14:23"/>
    <n v="37"/>
    <n v="12"/>
    <n v="2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7"/>
    <x v="12"/>
    <x v="8"/>
    <x v="26"/>
    <d v="2025-08-19T16:14:23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7"/>
    <x v="12"/>
    <x v="8"/>
    <x v="6"/>
    <d v="2025-08-19T16:14:20"/>
    <n v="158"/>
    <m/>
    <m/>
    <m/>
    <n v="90"/>
    <n v="6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7"/>
    <x v="12"/>
    <x v="8"/>
    <x v="7"/>
    <d v="2025-08-19T16:14:20"/>
    <n v="233"/>
    <m/>
    <m/>
    <m/>
    <m/>
    <m/>
    <n v="118"/>
    <n v="112"/>
    <n v="2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7"/>
    <x v="12"/>
    <x v="8"/>
    <x v="0"/>
    <d v="2025-08-19T16:14:20"/>
    <n v="71"/>
    <m/>
    <m/>
    <m/>
    <m/>
    <m/>
    <m/>
    <m/>
    <n v="33"/>
    <m/>
    <n v="22"/>
    <n v="4"/>
    <n v="1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7"/>
    <x v="12"/>
    <x v="8"/>
    <x v="8"/>
    <d v="2025-08-19T16:14:20"/>
    <n v="68.8"/>
    <n v="8.8000000000000007"/>
    <n v="9.6"/>
    <n v="50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8"/>
    <x v="13"/>
    <x v="9"/>
    <x v="7"/>
    <d v="2025-08-19T16:14:38"/>
    <n v="300"/>
    <m/>
    <m/>
    <m/>
    <m/>
    <m/>
    <n v="172"/>
    <n v="12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8"/>
    <x v="13"/>
    <x v="9"/>
    <x v="0"/>
    <d v="2025-08-19T16:14:38"/>
    <n v="68"/>
    <m/>
    <m/>
    <m/>
    <m/>
    <m/>
    <m/>
    <m/>
    <n v="36"/>
    <m/>
    <n v="24"/>
    <n v="1"/>
    <n v="7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8"/>
    <x v="13"/>
    <x v="9"/>
    <x v="8"/>
    <d v="2025-08-19T16:14:38"/>
    <n v="88.8"/>
    <n v="7.2"/>
    <n v="17.600000000000001"/>
    <n v="6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8"/>
    <x v="13"/>
    <x v="9"/>
    <x v="13"/>
    <d v="2025-08-19T16:14:38"/>
    <n v="8"/>
    <m/>
    <m/>
    <m/>
    <n v="2"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8"/>
    <x v="13"/>
    <x v="9"/>
    <x v="1"/>
    <d v="2025-08-19T16:14:41"/>
    <n v="353"/>
    <n v="167"/>
    <n v="186"/>
    <n v="3"/>
    <n v="3"/>
    <n v="24"/>
    <n v="53"/>
    <n v="38"/>
    <n v="108"/>
    <n v="60"/>
    <n v="36"/>
    <m/>
    <n v="17"/>
    <n v="1"/>
    <n v="1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8"/>
    <x v="13"/>
    <x v="9"/>
    <x v="16"/>
    <d v="2025-08-19T16:14:41"/>
    <n v="7"/>
    <n v="4"/>
    <n v="3"/>
    <m/>
    <m/>
    <n v="1"/>
    <n v="1"/>
    <m/>
    <n v="3"/>
    <n v="1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8"/>
    <x v="13"/>
    <x v="9"/>
    <x v="23"/>
    <d v="2025-08-19T16:14:41"/>
    <n v="5"/>
    <n v="3"/>
    <n v="2"/>
    <m/>
    <n v="1"/>
    <n v="1"/>
    <m/>
    <n v="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8"/>
    <x v="13"/>
    <x v="9"/>
    <x v="2"/>
    <d v="2025-08-19T16:14:41"/>
    <n v="670"/>
    <n v="67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8"/>
    <x v="13"/>
    <x v="9"/>
    <x v="3"/>
    <d v="2025-08-19T16:14:41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8"/>
    <x v="13"/>
    <x v="9"/>
    <x v="4"/>
    <d v="2025-08-19T16:14:41"/>
    <n v="670"/>
    <n v="308"/>
    <n v="36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8"/>
    <x v="13"/>
    <x v="9"/>
    <x v="5"/>
    <d v="2025-08-19T16:14:41"/>
    <n v="4"/>
    <n v="3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4"/>
    <x v="21"/>
    <x v="11"/>
    <x v="7"/>
    <d v="2025-10-20T17:11:28"/>
    <n v="34"/>
    <m/>
    <m/>
    <m/>
    <m/>
    <m/>
    <n v="20"/>
    <n v="14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4"/>
    <x v="21"/>
    <x v="11"/>
    <x v="0"/>
    <d v="2025-10-20T17:11:28"/>
    <n v="8"/>
    <m/>
    <m/>
    <m/>
    <m/>
    <m/>
    <m/>
    <m/>
    <n v="5"/>
    <m/>
    <n v="2"/>
    <n v="1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4"/>
    <x v="21"/>
    <x v="11"/>
    <x v="8"/>
    <d v="2025-10-20T17:11:28"/>
    <n v="16"/>
    <n v="4"/>
    <n v="0"/>
    <n v="1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4"/>
    <x v="21"/>
    <x v="11"/>
    <x v="10"/>
    <d v="2025-10-20T17:11:28"/>
    <n v="1.2"/>
    <n v="0"/>
    <n v="0"/>
    <n v="1.2"/>
    <n v="0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4"/>
    <x v="21"/>
    <x v="11"/>
    <x v="1"/>
    <d v="2025-10-20T17:11:28"/>
    <n v="43"/>
    <n v="17"/>
    <n v="26"/>
    <n v="2"/>
    <n v="0"/>
    <n v="5"/>
    <n v="7"/>
    <n v="5"/>
    <n v="10"/>
    <n v="7"/>
    <n v="5"/>
    <m/>
    <n v="1"/>
    <n v="1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3"/>
    <x v="83"/>
    <x v="12"/>
    <x v="2"/>
    <d v="2025-09-15T17:30:01"/>
    <n v="120"/>
    <n v="1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3"/>
    <x v="83"/>
    <x v="12"/>
    <x v="3"/>
    <d v="2025-09-15T17:30:01"/>
    <n v="19"/>
    <n v="1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3"/>
    <x v="83"/>
    <x v="12"/>
    <x v="4"/>
    <d v="2025-09-15T17:30:01"/>
    <n v="120"/>
    <n v="46"/>
    <n v="7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3"/>
    <x v="83"/>
    <x v="12"/>
    <x v="5"/>
    <d v="2025-09-15T17:30:01"/>
    <n v="19"/>
    <n v="9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4"/>
    <x v="84"/>
    <x v="12"/>
    <x v="6"/>
    <d v="2025-09-15T17:30:03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4"/>
    <x v="84"/>
    <x v="12"/>
    <x v="7"/>
    <d v="2025-09-15T17:30:03"/>
    <n v="14"/>
    <m/>
    <m/>
    <m/>
    <m/>
    <m/>
    <n v="8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4"/>
    <x v="84"/>
    <x v="12"/>
    <x v="0"/>
    <d v="2025-09-15T17:30:03"/>
    <n v="4"/>
    <m/>
    <m/>
    <m/>
    <m/>
    <m/>
    <m/>
    <m/>
    <n v="1"/>
    <m/>
    <m/>
    <m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4"/>
    <x v="84"/>
    <x v="12"/>
    <x v="8"/>
    <d v="2025-09-15T17:30:03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4"/>
    <x v="84"/>
    <x v="12"/>
    <x v="1"/>
    <d v="2025-09-15T17:30:03"/>
    <n v="14"/>
    <n v="5"/>
    <n v="9"/>
    <m/>
    <m/>
    <n v="1"/>
    <n v="1"/>
    <n v="1"/>
    <n v="4"/>
    <n v="3"/>
    <n v="1"/>
    <m/>
    <m/>
    <m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9"/>
    <x v="133"/>
    <x v="5"/>
    <x v="3"/>
    <d v="2025-09-15T17:32:36"/>
    <n v="45"/>
    <n v="4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9"/>
    <x v="133"/>
    <x v="5"/>
    <x v="4"/>
    <d v="2025-09-15T17:32:36"/>
    <n v="450"/>
    <n v="216"/>
    <n v="23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3"/>
    <x v="46"/>
    <x v="10"/>
    <x v="26"/>
    <d v="2025-10-20T17:12:18"/>
    <n v="8"/>
    <n v="4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4"/>
    <x v="37"/>
    <x v="10"/>
    <x v="6"/>
    <d v="2025-10-20T17:12:20"/>
    <n v="6"/>
    <m/>
    <m/>
    <m/>
    <m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4"/>
    <x v="37"/>
    <x v="10"/>
    <x v="7"/>
    <d v="2025-10-20T17:12:20"/>
    <n v="24"/>
    <m/>
    <m/>
    <m/>
    <m/>
    <m/>
    <n v="10"/>
    <n v="1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4"/>
    <x v="37"/>
    <x v="10"/>
    <x v="1"/>
    <d v="2025-10-20T17:12:20"/>
    <n v="14"/>
    <n v="8"/>
    <n v="6"/>
    <m/>
    <m/>
    <m/>
    <m/>
    <n v="3"/>
    <n v="5"/>
    <n v="6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4"/>
    <x v="37"/>
    <x v="10"/>
    <x v="2"/>
    <d v="2025-10-20T17:12:20"/>
    <n v="33"/>
    <n v="3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4"/>
    <x v="37"/>
    <x v="10"/>
    <x v="3"/>
    <d v="2025-10-20T17:12:20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4"/>
    <x v="37"/>
    <x v="10"/>
    <x v="4"/>
    <d v="2025-10-20T17:12:20"/>
    <n v="33"/>
    <n v="13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4"/>
    <x v="37"/>
    <x v="10"/>
    <x v="5"/>
    <d v="2025-10-20T17:12:20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5"/>
    <x v="38"/>
    <x v="2"/>
    <x v="6"/>
    <d v="2025-10-20T17:12:23"/>
    <n v="12"/>
    <m/>
    <m/>
    <m/>
    <n v="6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5"/>
    <x v="38"/>
    <x v="2"/>
    <x v="7"/>
    <d v="2025-10-20T17:12:23"/>
    <n v="30"/>
    <m/>
    <m/>
    <m/>
    <m/>
    <m/>
    <n v="18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5"/>
    <x v="38"/>
    <x v="2"/>
    <x v="0"/>
    <d v="2025-10-20T17:12:23"/>
    <n v="2"/>
    <m/>
    <m/>
    <m/>
    <m/>
    <m/>
    <m/>
    <m/>
    <n v="1"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5"/>
    <x v="38"/>
    <x v="2"/>
    <x v="8"/>
    <d v="2025-10-20T17:12:23"/>
    <n v="2.4"/>
    <m/>
    <n v="2.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5"/>
    <x v="38"/>
    <x v="2"/>
    <x v="1"/>
    <d v="2025-10-20T17:12:23"/>
    <n v="24"/>
    <n v="10"/>
    <n v="14"/>
    <m/>
    <n v="1"/>
    <m/>
    <n v="3"/>
    <n v="3"/>
    <n v="9"/>
    <n v="6"/>
    <n v="1"/>
    <m/>
    <m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4"/>
    <x v="21"/>
    <x v="11"/>
    <x v="2"/>
    <d v="2025-10-20T17:11:28"/>
    <n v="86"/>
    <n v="8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4"/>
    <x v="21"/>
    <x v="11"/>
    <x v="3"/>
    <d v="2025-10-20T17:11:28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4"/>
    <x v="21"/>
    <x v="11"/>
    <x v="4"/>
    <d v="2025-10-20T17:11:28"/>
    <n v="86"/>
    <n v="37"/>
    <n v="4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4"/>
    <x v="21"/>
    <x v="11"/>
    <x v="5"/>
    <d v="2025-10-20T17:11:28"/>
    <n v="11"/>
    <n v="4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5"/>
    <x v="19"/>
    <x v="2"/>
    <x v="6"/>
    <d v="2025-10-20T17:11:30"/>
    <n v="102"/>
    <m/>
    <m/>
    <m/>
    <n v="48"/>
    <n v="5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5"/>
    <x v="19"/>
    <x v="2"/>
    <x v="7"/>
    <d v="2025-10-20T17:11:30"/>
    <n v="196"/>
    <m/>
    <m/>
    <m/>
    <m/>
    <m/>
    <n v="124"/>
    <n v="7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5"/>
    <x v="19"/>
    <x v="2"/>
    <x v="0"/>
    <d v="2025-10-20T17:11:30"/>
    <n v="43"/>
    <m/>
    <m/>
    <m/>
    <m/>
    <m/>
    <m/>
    <m/>
    <n v="26"/>
    <m/>
    <n v="6"/>
    <n v="11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5"/>
    <x v="19"/>
    <x v="2"/>
    <x v="8"/>
    <d v="2025-10-20T17:11:30"/>
    <n v="44"/>
    <n v="3.2"/>
    <n v="6.4"/>
    <n v="34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5"/>
    <x v="19"/>
    <x v="2"/>
    <x v="13"/>
    <d v="2025-10-20T17:11:30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5"/>
    <x v="19"/>
    <x v="2"/>
    <x v="14"/>
    <d v="2025-10-20T17:11:30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5"/>
    <x v="19"/>
    <x v="2"/>
    <x v="19"/>
    <d v="2025-10-20T17:11:30"/>
    <n v="4"/>
    <m/>
    <m/>
    <m/>
    <m/>
    <m/>
    <m/>
    <m/>
    <m/>
    <n v="3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5"/>
    <x v="19"/>
    <x v="2"/>
    <x v="15"/>
    <d v="2025-10-20T17:11:30"/>
    <n v="3.2"/>
    <m/>
    <n v="3.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5"/>
    <x v="19"/>
    <x v="2"/>
    <x v="10"/>
    <d v="2025-10-20T17:11:30"/>
    <n v="7.2"/>
    <m/>
    <n v="4.4000000000000004"/>
    <n v="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5"/>
    <x v="19"/>
    <x v="2"/>
    <x v="1"/>
    <d v="2025-10-20T17:11:30"/>
    <n v="206"/>
    <n v="67"/>
    <n v="139"/>
    <n v="1"/>
    <n v="2"/>
    <n v="13"/>
    <n v="24"/>
    <n v="27"/>
    <n v="62"/>
    <n v="37"/>
    <n v="26"/>
    <m/>
    <n v="3"/>
    <n v="1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5"/>
    <x v="19"/>
    <x v="2"/>
    <x v="16"/>
    <d v="2025-10-20T17:11:30"/>
    <n v="4"/>
    <n v="1"/>
    <n v="3"/>
    <m/>
    <n v="1"/>
    <m/>
    <m/>
    <m/>
    <m/>
    <n v="1"/>
    <m/>
    <n v="1"/>
    <m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5"/>
    <x v="19"/>
    <x v="2"/>
    <x v="23"/>
    <d v="2025-10-20T17:11:30"/>
    <n v="2"/>
    <n v="1"/>
    <n v="1"/>
    <m/>
    <n v="1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5"/>
    <x v="19"/>
    <x v="2"/>
    <x v="2"/>
    <d v="2025-10-20T17:11:30"/>
    <n v="322"/>
    <n v="3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5"/>
    <x v="19"/>
    <x v="2"/>
    <x v="3"/>
    <d v="2025-10-20T17:11:30"/>
    <n v="15"/>
    <n v="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5"/>
    <x v="19"/>
    <x v="2"/>
    <x v="4"/>
    <d v="2025-10-20T17:11:30"/>
    <n v="322"/>
    <n v="164"/>
    <n v="15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5"/>
    <x v="19"/>
    <x v="2"/>
    <x v="5"/>
    <d v="2025-10-20T17:11:30"/>
    <n v="15"/>
    <n v="6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7"/>
    <x v="20"/>
    <x v="2"/>
    <x v="18"/>
    <d v="2025-10-20T17:11:33"/>
    <n v="8"/>
    <n v="8"/>
    <m/>
    <m/>
    <m/>
    <m/>
    <n v="1"/>
    <n v="3"/>
    <n v="3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7"/>
    <x v="20"/>
    <x v="2"/>
    <x v="6"/>
    <d v="2025-10-20T17:11:33"/>
    <n v="266"/>
    <m/>
    <m/>
    <m/>
    <n v="108"/>
    <n v="15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7"/>
    <x v="20"/>
    <x v="2"/>
    <x v="7"/>
    <d v="2025-10-20T17:11:33"/>
    <n v="520"/>
    <m/>
    <m/>
    <m/>
    <m/>
    <m/>
    <n v="306"/>
    <n v="208"/>
    <n v="5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7"/>
    <x v="20"/>
    <x v="2"/>
    <x v="0"/>
    <d v="2025-10-20T17:11:33"/>
    <n v="166"/>
    <m/>
    <m/>
    <m/>
    <m/>
    <m/>
    <m/>
    <m/>
    <n v="65"/>
    <m/>
    <n v="54"/>
    <n v="17"/>
    <n v="3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5"/>
    <x v="38"/>
    <x v="2"/>
    <x v="2"/>
    <d v="2025-10-20T17:12:23"/>
    <n v="176"/>
    <n v="17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5"/>
    <x v="38"/>
    <x v="2"/>
    <x v="3"/>
    <d v="2025-10-20T17:12:23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5"/>
    <x v="38"/>
    <x v="2"/>
    <x v="4"/>
    <d v="2025-10-20T17:12:23"/>
    <n v="176"/>
    <n v="80"/>
    <n v="9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5"/>
    <x v="38"/>
    <x v="2"/>
    <x v="5"/>
    <d v="2025-10-20T17:12:23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6"/>
    <x v="39"/>
    <x v="2"/>
    <x v="6"/>
    <d v="2025-10-20T17:12:26"/>
    <n v="14"/>
    <m/>
    <m/>
    <m/>
    <n v="2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6"/>
    <x v="39"/>
    <x v="2"/>
    <x v="7"/>
    <d v="2025-10-20T17:12:26"/>
    <n v="34"/>
    <m/>
    <m/>
    <m/>
    <m/>
    <m/>
    <n v="14"/>
    <n v="2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6"/>
    <x v="39"/>
    <x v="2"/>
    <x v="0"/>
    <d v="2025-10-20T17:12:26"/>
    <n v="5"/>
    <m/>
    <m/>
    <m/>
    <m/>
    <m/>
    <m/>
    <m/>
    <n v="3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6"/>
    <x v="39"/>
    <x v="2"/>
    <x v="8"/>
    <d v="2025-10-20T17:12:26"/>
    <n v="2.4"/>
    <m/>
    <n v="2.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6"/>
    <x v="39"/>
    <x v="2"/>
    <x v="1"/>
    <d v="2025-10-20T17:12:26"/>
    <n v="29"/>
    <n v="19"/>
    <n v="10"/>
    <m/>
    <n v="1"/>
    <m/>
    <n v="1"/>
    <n v="6"/>
    <n v="7"/>
    <n v="10"/>
    <n v="3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6"/>
    <x v="39"/>
    <x v="2"/>
    <x v="2"/>
    <d v="2025-10-20T17:12:26"/>
    <n v="116"/>
    <n v="1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6"/>
    <x v="39"/>
    <x v="2"/>
    <x v="3"/>
    <d v="2025-10-20T17:12:26"/>
    <n v="30"/>
    <n v="3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6"/>
    <x v="39"/>
    <x v="2"/>
    <x v="4"/>
    <d v="2025-10-20T17:12:26"/>
    <n v="116"/>
    <n v="57"/>
    <n v="5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6"/>
    <x v="39"/>
    <x v="2"/>
    <x v="5"/>
    <d v="2025-10-20T17:12:26"/>
    <n v="30"/>
    <n v="10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6"/>
    <x v="39"/>
    <x v="2"/>
    <x v="26"/>
    <d v="2025-10-20T17:12:26"/>
    <n v="10"/>
    <n v="5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6"/>
    <x v="39"/>
    <x v="2"/>
    <x v="31"/>
    <d v="2025-10-20T17:12:26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7"/>
    <x v="41"/>
    <x v="2"/>
    <x v="6"/>
    <d v="2025-10-20T17:12:28"/>
    <n v="8"/>
    <m/>
    <m/>
    <m/>
    <n v="6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7"/>
    <x v="41"/>
    <x v="2"/>
    <x v="7"/>
    <d v="2025-10-20T17:12:28"/>
    <n v="28"/>
    <m/>
    <m/>
    <m/>
    <m/>
    <m/>
    <n v="18"/>
    <n v="10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7"/>
    <x v="41"/>
    <x v="2"/>
    <x v="0"/>
    <d v="2025-10-20T17:12:28"/>
    <n v="2"/>
    <m/>
    <m/>
    <m/>
    <m/>
    <m/>
    <m/>
    <m/>
    <n v="0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7"/>
    <x v="41"/>
    <x v="2"/>
    <x v="8"/>
    <d v="2025-10-20T17:12:28"/>
    <n v="4.8"/>
    <m/>
    <n v="1.6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7"/>
    <x v="41"/>
    <x v="2"/>
    <x v="1"/>
    <d v="2025-10-20T17:12:28"/>
    <n v="21"/>
    <n v="9"/>
    <n v="12"/>
    <m/>
    <n v="1"/>
    <n v="1"/>
    <n v="3"/>
    <n v="1"/>
    <n v="9"/>
    <n v="5"/>
    <n v="0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7"/>
    <x v="41"/>
    <x v="2"/>
    <x v="2"/>
    <d v="2025-10-20T17:12:28"/>
    <n v="106"/>
    <n v="10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7"/>
    <x v="41"/>
    <x v="2"/>
    <x v="3"/>
    <d v="2025-10-20T17:12:28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7"/>
    <x v="41"/>
    <x v="2"/>
    <x v="4"/>
    <d v="2025-10-20T17:12:28"/>
    <n v="106"/>
    <n v="51"/>
    <n v="5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7"/>
    <x v="41"/>
    <x v="2"/>
    <x v="5"/>
    <d v="2025-10-20T17:12:28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7"/>
    <x v="20"/>
    <x v="2"/>
    <x v="8"/>
    <d v="2025-10-20T17:11:33"/>
    <n v="172"/>
    <n v="20.8"/>
    <n v="53.6"/>
    <n v="97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7"/>
    <x v="20"/>
    <x v="2"/>
    <x v="13"/>
    <d v="2025-10-20T17:11:33"/>
    <n v="10"/>
    <m/>
    <m/>
    <m/>
    <m/>
    <n v="2"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7"/>
    <x v="20"/>
    <x v="2"/>
    <x v="14"/>
    <d v="2025-10-20T17:11:33"/>
    <n v="14"/>
    <m/>
    <m/>
    <n v="4"/>
    <m/>
    <n v="2"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7"/>
    <x v="20"/>
    <x v="2"/>
    <x v="20"/>
    <d v="2025-10-20T17:11:33"/>
    <n v="8.4"/>
    <n v="4"/>
    <n v="4.400000000000000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7"/>
    <x v="20"/>
    <x v="2"/>
    <x v="22"/>
    <d v="2025-10-20T17:11:33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7"/>
    <x v="20"/>
    <x v="2"/>
    <x v="10"/>
    <d v="2025-10-20T17:11:33"/>
    <n v="27.2"/>
    <m/>
    <n v="2.4"/>
    <n v="12.8"/>
    <n v="4.8"/>
    <n v="4.4000000000000004"/>
    <n v="2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7"/>
    <x v="20"/>
    <x v="2"/>
    <x v="21"/>
    <d v="2025-10-20T17:11:33"/>
    <n v="15.2"/>
    <m/>
    <m/>
    <n v="10.4"/>
    <n v="1.6"/>
    <n v="3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7"/>
    <x v="20"/>
    <x v="2"/>
    <x v="1"/>
    <d v="2025-10-20T17:11:33"/>
    <n v="605"/>
    <n v="240"/>
    <n v="365"/>
    <n v="8"/>
    <n v="18"/>
    <n v="42"/>
    <n v="54"/>
    <n v="79"/>
    <n v="153"/>
    <n v="106"/>
    <n v="70"/>
    <m/>
    <n v="27"/>
    <n v="17"/>
    <n v="3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7"/>
    <x v="20"/>
    <x v="2"/>
    <x v="16"/>
    <d v="2025-10-20T17:11:33"/>
    <n v="5"/>
    <n v="2"/>
    <n v="3"/>
    <m/>
    <m/>
    <m/>
    <m/>
    <n v="1"/>
    <n v="2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7"/>
    <x v="20"/>
    <x v="2"/>
    <x v="24"/>
    <d v="2025-10-20T17:11:33"/>
    <n v="4"/>
    <n v="1"/>
    <n v="3"/>
    <n v="2"/>
    <n v="1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7"/>
    <x v="20"/>
    <x v="2"/>
    <x v="23"/>
    <d v="2025-10-20T17:11:33"/>
    <n v="16"/>
    <n v="8"/>
    <n v="8"/>
    <m/>
    <n v="1"/>
    <n v="7"/>
    <n v="3"/>
    <n v="4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7"/>
    <x v="20"/>
    <x v="2"/>
    <x v="25"/>
    <d v="2025-10-20T17:11:33"/>
    <n v="8"/>
    <m/>
    <m/>
    <m/>
    <n v="2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7"/>
    <x v="20"/>
    <x v="2"/>
    <x v="9"/>
    <d v="2025-10-20T17:11:33"/>
    <n v="8"/>
    <m/>
    <m/>
    <m/>
    <m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7"/>
    <x v="20"/>
    <x v="2"/>
    <x v="2"/>
    <d v="2025-10-20T17:11:33"/>
    <n v="794"/>
    <n v="79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7"/>
    <x v="20"/>
    <x v="2"/>
    <x v="3"/>
    <d v="2025-10-20T17:11:33"/>
    <n v="111"/>
    <n v="1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7"/>
    <x v="20"/>
    <x v="2"/>
    <x v="4"/>
    <d v="2025-10-20T17:11:33"/>
    <n v="794"/>
    <n v="324"/>
    <n v="47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7"/>
    <x v="20"/>
    <x v="2"/>
    <x v="5"/>
    <d v="2025-10-20T17:11:33"/>
    <n v="111"/>
    <n v="34"/>
    <n v="7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7"/>
    <x v="20"/>
    <x v="2"/>
    <x v="26"/>
    <d v="2025-10-20T17:11:33"/>
    <n v="31"/>
    <n v="19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7"/>
    <x v="20"/>
    <x v="2"/>
    <x v="31"/>
    <d v="2025-10-20T17:11:33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8"/>
    <x v="25"/>
    <x v="8"/>
    <x v="6"/>
    <d v="2025-10-20T17:11:35"/>
    <n v="152"/>
    <m/>
    <m/>
    <m/>
    <n v="62"/>
    <n v="9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8"/>
    <x v="25"/>
    <x v="8"/>
    <x v="7"/>
    <d v="2025-10-20T17:11:35"/>
    <n v="265"/>
    <m/>
    <m/>
    <m/>
    <m/>
    <m/>
    <n v="144"/>
    <n v="120"/>
    <m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8"/>
    <x v="25"/>
    <x v="8"/>
    <x v="0"/>
    <d v="2025-10-20T17:11:35"/>
    <n v="66"/>
    <m/>
    <m/>
    <m/>
    <m/>
    <m/>
    <m/>
    <m/>
    <n v="30"/>
    <m/>
    <n v="21"/>
    <n v="2"/>
    <n v="1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8"/>
    <x v="25"/>
    <x v="8"/>
    <x v="8"/>
    <d v="2025-10-20T17:11:35"/>
    <n v="50.4"/>
    <n v="12"/>
    <n v="8"/>
    <n v="30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7"/>
    <x v="41"/>
    <x v="2"/>
    <x v="26"/>
    <d v="2025-10-20T17:12:28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9"/>
    <x v="42"/>
    <x v="2"/>
    <x v="7"/>
    <d v="2025-10-20T17:12:31"/>
    <n v="13"/>
    <m/>
    <m/>
    <m/>
    <m/>
    <m/>
    <n v="6"/>
    <n v="7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9"/>
    <x v="42"/>
    <x v="2"/>
    <x v="1"/>
    <d v="2025-10-20T17:12:31"/>
    <n v="7"/>
    <n v="2"/>
    <n v="5"/>
    <m/>
    <m/>
    <m/>
    <m/>
    <m/>
    <n v="3"/>
    <n v="4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9"/>
    <x v="42"/>
    <x v="2"/>
    <x v="2"/>
    <d v="2025-10-20T17:12:31"/>
    <n v="60"/>
    <n v="6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9"/>
    <x v="42"/>
    <x v="2"/>
    <x v="4"/>
    <d v="2025-10-20T17:12:31"/>
    <n v="60"/>
    <n v="23"/>
    <n v="3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22"/>
    <x v="43"/>
    <x v="2"/>
    <x v="7"/>
    <d v="2025-10-20T17:12:33"/>
    <n v="6"/>
    <m/>
    <m/>
    <m/>
    <m/>
    <m/>
    <m/>
    <n v="6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22"/>
    <x v="43"/>
    <x v="2"/>
    <x v="1"/>
    <d v="2025-10-20T17:12:33"/>
    <n v="3"/>
    <n v="1"/>
    <n v="2"/>
    <m/>
    <m/>
    <m/>
    <m/>
    <m/>
    <m/>
    <n v="3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22"/>
    <x v="43"/>
    <x v="2"/>
    <x v="2"/>
    <d v="2025-10-20T17:12:33"/>
    <n v="30"/>
    <n v="3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22"/>
    <x v="43"/>
    <x v="2"/>
    <x v="3"/>
    <d v="2025-10-20T17:12:33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22"/>
    <x v="43"/>
    <x v="2"/>
    <x v="4"/>
    <d v="2025-10-20T17:12:33"/>
    <n v="30"/>
    <n v="14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22"/>
    <x v="43"/>
    <x v="2"/>
    <x v="5"/>
    <d v="2025-10-20T17:12:33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25"/>
    <x v="44"/>
    <x v="8"/>
    <x v="6"/>
    <d v="2025-10-20T17:12:36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25"/>
    <x v="44"/>
    <x v="8"/>
    <x v="7"/>
    <d v="2025-10-20T17:12:36"/>
    <n v="10"/>
    <m/>
    <m/>
    <m/>
    <m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25"/>
    <x v="44"/>
    <x v="8"/>
    <x v="0"/>
    <d v="2025-10-20T17:12:36"/>
    <n v="6"/>
    <m/>
    <m/>
    <m/>
    <m/>
    <m/>
    <m/>
    <m/>
    <n v="2"/>
    <m/>
    <n v="2"/>
    <n v="1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1"/>
    <x v="2"/>
    <x v="1"/>
    <x v="4"/>
    <d v="2025-10-20T17:13:37"/>
    <n v="88"/>
    <n v="46"/>
    <n v="4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1"/>
    <x v="2"/>
    <x v="1"/>
    <x v="5"/>
    <d v="2025-10-20T17:13:37"/>
    <n v="6"/>
    <n v="2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2"/>
    <x v="65"/>
    <x v="13"/>
    <x v="7"/>
    <d v="2025-10-20T17:13:40"/>
    <n v="4"/>
    <m/>
    <m/>
    <m/>
    <m/>
    <m/>
    <n v="4"/>
    <m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2"/>
    <x v="65"/>
    <x v="13"/>
    <x v="0"/>
    <d v="2025-10-20T17:13:40"/>
    <n v="2"/>
    <m/>
    <m/>
    <m/>
    <m/>
    <m/>
    <m/>
    <m/>
    <n v="0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2"/>
    <x v="65"/>
    <x v="13"/>
    <x v="13"/>
    <d v="2025-10-20T17:13:40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2"/>
    <x v="65"/>
    <x v="13"/>
    <x v="14"/>
    <d v="2025-10-20T17:13:40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2"/>
    <x v="65"/>
    <x v="13"/>
    <x v="1"/>
    <d v="2025-10-20T17:13:40"/>
    <n v="3"/>
    <n v="2"/>
    <n v="1"/>
    <m/>
    <m/>
    <m/>
    <m/>
    <m/>
    <n v="2"/>
    <m/>
    <n v="0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2"/>
    <x v="65"/>
    <x v="13"/>
    <x v="16"/>
    <d v="2025-10-20T17:13:40"/>
    <n v="1"/>
    <m/>
    <n v="1"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2"/>
    <x v="65"/>
    <x v="13"/>
    <x v="2"/>
    <d v="2025-10-20T17:13:40"/>
    <n v="36"/>
    <n v="3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2"/>
    <x v="65"/>
    <x v="13"/>
    <x v="4"/>
    <d v="2025-10-20T17:13:40"/>
    <n v="36"/>
    <n v="16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3"/>
    <x v="66"/>
    <x v="13"/>
    <x v="18"/>
    <d v="2025-10-20T17:13:42"/>
    <n v="1"/>
    <n v="1"/>
    <m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3"/>
    <x v="66"/>
    <x v="13"/>
    <x v="6"/>
    <d v="2025-10-20T17:13:42"/>
    <n v="16"/>
    <m/>
    <m/>
    <m/>
    <n v="10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3"/>
    <x v="66"/>
    <x v="13"/>
    <x v="7"/>
    <d v="2025-10-20T17:13:42"/>
    <n v="31"/>
    <m/>
    <m/>
    <m/>
    <m/>
    <m/>
    <n v="10"/>
    <n v="2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3"/>
    <x v="66"/>
    <x v="13"/>
    <x v="0"/>
    <d v="2025-10-20T17:13:42"/>
    <n v="4"/>
    <m/>
    <m/>
    <m/>
    <m/>
    <m/>
    <m/>
    <m/>
    <n v="4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3"/>
    <x v="66"/>
    <x v="13"/>
    <x v="8"/>
    <d v="2025-10-20T17:13:42"/>
    <n v="0.8"/>
    <m/>
    <m/>
    <n v="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3"/>
    <x v="66"/>
    <x v="13"/>
    <x v="1"/>
    <d v="2025-10-20T17:13:42"/>
    <n v="29"/>
    <n v="13"/>
    <n v="16"/>
    <m/>
    <m/>
    <n v="1"/>
    <n v="5"/>
    <n v="3"/>
    <n v="4"/>
    <n v="12"/>
    <n v="4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3"/>
    <x v="66"/>
    <x v="13"/>
    <x v="9"/>
    <d v="2025-10-20T17:13:42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3"/>
    <x v="66"/>
    <x v="13"/>
    <x v="2"/>
    <d v="2025-10-20T17:13:42"/>
    <n v="111"/>
    <n v="1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3"/>
    <x v="66"/>
    <x v="13"/>
    <x v="3"/>
    <d v="2025-10-20T17:13:42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3"/>
    <x v="66"/>
    <x v="13"/>
    <x v="4"/>
    <d v="2025-10-20T17:13:42"/>
    <n v="111"/>
    <n v="55"/>
    <n v="5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3"/>
    <x v="66"/>
    <x v="13"/>
    <x v="5"/>
    <d v="2025-10-20T17:13:42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4"/>
    <x v="67"/>
    <x v="13"/>
    <x v="7"/>
    <d v="2025-10-20T17:13:45"/>
    <n v="4"/>
    <m/>
    <m/>
    <m/>
    <m/>
    <m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4"/>
    <x v="67"/>
    <x v="13"/>
    <x v="0"/>
    <d v="2025-10-20T17:13:45"/>
    <n v="3"/>
    <m/>
    <m/>
    <m/>
    <m/>
    <m/>
    <m/>
    <m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4"/>
    <x v="67"/>
    <x v="13"/>
    <x v="13"/>
    <d v="2025-10-20T17:13:45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4"/>
    <x v="67"/>
    <x v="13"/>
    <x v="14"/>
    <d v="2025-10-20T17:13:45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4"/>
    <x v="67"/>
    <x v="13"/>
    <x v="1"/>
    <d v="2025-10-20T17:13:45"/>
    <n v="4"/>
    <n v="1"/>
    <n v="3"/>
    <m/>
    <m/>
    <m/>
    <m/>
    <m/>
    <m/>
    <n v="2"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4"/>
    <x v="67"/>
    <x v="13"/>
    <x v="16"/>
    <d v="2025-10-20T17:13:45"/>
    <n v="1"/>
    <m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4"/>
    <x v="67"/>
    <x v="13"/>
    <x v="2"/>
    <d v="2025-10-20T17:13:45"/>
    <n v="46"/>
    <n v="4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4"/>
    <x v="67"/>
    <x v="13"/>
    <x v="3"/>
    <d v="2025-10-20T17:13:45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4"/>
    <x v="67"/>
    <x v="13"/>
    <x v="4"/>
    <d v="2025-10-20T17:13:45"/>
    <n v="46"/>
    <n v="28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4"/>
    <x v="67"/>
    <x v="13"/>
    <x v="5"/>
    <d v="2025-10-20T17:13:45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5"/>
    <x v="68"/>
    <x v="13"/>
    <x v="18"/>
    <d v="2025-10-20T17:13:48"/>
    <n v="5"/>
    <m/>
    <n v="5"/>
    <m/>
    <m/>
    <m/>
    <n v="2"/>
    <m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5"/>
    <x v="68"/>
    <x v="13"/>
    <x v="6"/>
    <d v="2025-10-20T17:13:48"/>
    <n v="22"/>
    <m/>
    <m/>
    <m/>
    <n v="10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5"/>
    <x v="68"/>
    <x v="13"/>
    <x v="7"/>
    <d v="2025-10-20T17:13:48"/>
    <n v="39"/>
    <m/>
    <m/>
    <m/>
    <m/>
    <m/>
    <n v="24"/>
    <n v="1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5"/>
    <x v="68"/>
    <x v="13"/>
    <x v="0"/>
    <d v="2025-10-20T17:13:48"/>
    <n v="10"/>
    <m/>
    <m/>
    <m/>
    <m/>
    <m/>
    <m/>
    <m/>
    <n v="7"/>
    <m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5"/>
    <x v="68"/>
    <x v="13"/>
    <x v="8"/>
    <d v="2025-10-20T17:13:48"/>
    <n v="8.8000000000000007"/>
    <m/>
    <m/>
    <n v="8.800000000000000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5"/>
    <x v="68"/>
    <x v="13"/>
    <x v="14"/>
    <d v="2025-10-20T17:13:48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5"/>
    <x v="68"/>
    <x v="13"/>
    <x v="15"/>
    <d v="2025-10-20T17:13:48"/>
    <n v="0.8"/>
    <m/>
    <m/>
    <n v="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5"/>
    <x v="68"/>
    <x v="13"/>
    <x v="1"/>
    <d v="2025-10-20T17:13:48"/>
    <n v="43"/>
    <n v="20"/>
    <n v="23"/>
    <m/>
    <m/>
    <n v="3"/>
    <n v="5"/>
    <n v="6"/>
    <n v="12"/>
    <n v="8"/>
    <n v="7"/>
    <m/>
    <n v="1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5"/>
    <x v="68"/>
    <x v="13"/>
    <x v="16"/>
    <d v="2025-10-20T17:13:48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5"/>
    <x v="68"/>
    <x v="13"/>
    <x v="25"/>
    <d v="2025-10-20T17:13:48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5"/>
    <x v="68"/>
    <x v="13"/>
    <x v="9"/>
    <d v="2025-10-20T17:13:48"/>
    <n v="6"/>
    <m/>
    <m/>
    <m/>
    <m/>
    <m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5"/>
    <x v="68"/>
    <x v="13"/>
    <x v="2"/>
    <d v="2025-10-20T17:13:48"/>
    <n v="70"/>
    <n v="7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5"/>
    <x v="68"/>
    <x v="13"/>
    <x v="3"/>
    <d v="2025-10-20T17:13:48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5"/>
    <x v="68"/>
    <x v="13"/>
    <x v="4"/>
    <d v="2025-10-20T17:13:48"/>
    <n v="70"/>
    <n v="33"/>
    <n v="3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5"/>
    <x v="68"/>
    <x v="13"/>
    <x v="5"/>
    <d v="2025-10-20T17:13:48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5"/>
    <x v="68"/>
    <x v="13"/>
    <x v="26"/>
    <d v="2025-10-20T17:13:48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6"/>
    <x v="69"/>
    <x v="13"/>
    <x v="6"/>
    <d v="2025-10-20T17:13:51"/>
    <n v="12"/>
    <m/>
    <m/>
    <m/>
    <n v="6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6"/>
    <x v="69"/>
    <x v="13"/>
    <x v="7"/>
    <d v="2025-10-20T17:13:51"/>
    <n v="20"/>
    <m/>
    <m/>
    <m/>
    <m/>
    <m/>
    <n v="1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6"/>
    <x v="69"/>
    <x v="13"/>
    <x v="0"/>
    <d v="2025-10-20T17:13:51"/>
    <n v="2"/>
    <m/>
    <m/>
    <m/>
    <m/>
    <m/>
    <m/>
    <m/>
    <n v="1"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6"/>
    <x v="69"/>
    <x v="13"/>
    <x v="8"/>
    <d v="2025-10-20T17:13:51"/>
    <n v="6.4"/>
    <m/>
    <n v="6.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7"/>
    <x v="114"/>
    <x v="1"/>
    <x v="1"/>
    <d v="2025-08-19T16:42:59"/>
    <n v="1"/>
    <n v="1"/>
    <n v="0"/>
    <m/>
    <m/>
    <m/>
    <m/>
    <m/>
    <n v="1"/>
    <m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7"/>
    <x v="114"/>
    <x v="1"/>
    <x v="2"/>
    <d v="2025-08-19T16:42:59"/>
    <n v="25"/>
    <n v="2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7"/>
    <x v="114"/>
    <x v="1"/>
    <x v="3"/>
    <d v="2025-08-19T16:42:59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7"/>
    <x v="114"/>
    <x v="1"/>
    <x v="4"/>
    <d v="2025-08-19T16:42:59"/>
    <n v="25"/>
    <n v="10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7"/>
    <x v="114"/>
    <x v="1"/>
    <x v="5"/>
    <d v="2025-08-19T16:42:59"/>
    <n v="2"/>
    <n v="0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8"/>
    <x v="115"/>
    <x v="1"/>
    <x v="2"/>
    <d v="2025-08-19T16:43:16"/>
    <n v="22"/>
    <n v="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8"/>
    <x v="115"/>
    <x v="1"/>
    <x v="3"/>
    <d v="2025-08-19T16:43:16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8"/>
    <x v="25"/>
    <x v="8"/>
    <x v="13"/>
    <d v="2025-10-20T17:11:35"/>
    <n v="12"/>
    <m/>
    <m/>
    <m/>
    <m/>
    <m/>
    <n v="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8"/>
    <x v="25"/>
    <x v="8"/>
    <x v="14"/>
    <d v="2025-10-20T17:11:35"/>
    <n v="12"/>
    <m/>
    <m/>
    <m/>
    <m/>
    <m/>
    <n v="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8"/>
    <x v="25"/>
    <x v="8"/>
    <x v="19"/>
    <d v="2025-10-20T17:11:35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8"/>
    <x v="25"/>
    <x v="8"/>
    <x v="15"/>
    <d v="2025-10-20T17:11:35"/>
    <n v="3.2"/>
    <m/>
    <n v="3.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8"/>
    <x v="25"/>
    <x v="8"/>
    <x v="10"/>
    <d v="2025-10-20T17:11:35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8"/>
    <x v="25"/>
    <x v="8"/>
    <x v="1"/>
    <d v="2025-10-20T17:11:35"/>
    <n v="285"/>
    <n v="120"/>
    <n v="165"/>
    <n v="4"/>
    <n v="3"/>
    <n v="13"/>
    <n v="31"/>
    <n v="45"/>
    <n v="72"/>
    <n v="60"/>
    <n v="30"/>
    <m/>
    <n v="11"/>
    <n v="3"/>
    <n v="1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8"/>
    <x v="25"/>
    <x v="8"/>
    <x v="16"/>
    <d v="2025-10-20T17:11:35"/>
    <n v="8"/>
    <n v="4"/>
    <n v="4"/>
    <m/>
    <n v="1"/>
    <m/>
    <m/>
    <m/>
    <n v="3"/>
    <n v="3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8"/>
    <x v="25"/>
    <x v="8"/>
    <x v="23"/>
    <d v="2025-10-20T17:11:35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8"/>
    <x v="25"/>
    <x v="8"/>
    <x v="2"/>
    <d v="2025-10-20T17:11:35"/>
    <n v="367"/>
    <n v="36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8"/>
    <x v="25"/>
    <x v="8"/>
    <x v="3"/>
    <d v="2025-10-20T17:11:35"/>
    <n v="29"/>
    <n v="2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8"/>
    <x v="25"/>
    <x v="8"/>
    <x v="32"/>
    <d v="2025-10-20T17:11:35"/>
    <n v="19"/>
    <n v="1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8"/>
    <x v="25"/>
    <x v="8"/>
    <x v="4"/>
    <d v="2025-10-20T17:11:35"/>
    <n v="367"/>
    <n v="166"/>
    <n v="20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8"/>
    <x v="25"/>
    <x v="8"/>
    <x v="5"/>
    <d v="2025-10-20T17:11:35"/>
    <n v="29"/>
    <n v="11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8"/>
    <x v="25"/>
    <x v="8"/>
    <x v="33"/>
    <d v="2025-10-20T17:11:35"/>
    <n v="19"/>
    <n v="7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8"/>
    <x v="25"/>
    <x v="8"/>
    <x v="26"/>
    <d v="2025-10-20T17:11:35"/>
    <n v="4"/>
    <n v="3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9"/>
    <x v="22"/>
    <x v="6"/>
    <x v="18"/>
    <d v="2025-10-20T17:11:38"/>
    <n v="4"/>
    <n v="2"/>
    <n v="2"/>
    <m/>
    <m/>
    <m/>
    <n v="1"/>
    <n v="1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6"/>
    <x v="137"/>
    <x v="19"/>
    <x v="6"/>
    <d v="2025-08-19T16:11:22"/>
    <n v="120"/>
    <m/>
    <m/>
    <m/>
    <n v="44"/>
    <n v="7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6"/>
    <x v="137"/>
    <x v="19"/>
    <x v="7"/>
    <d v="2025-08-19T16:11:22"/>
    <n v="213"/>
    <m/>
    <m/>
    <m/>
    <m/>
    <m/>
    <n v="118"/>
    <n v="89"/>
    <n v="1"/>
    <m/>
    <n v="4"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6"/>
    <x v="137"/>
    <x v="19"/>
    <x v="0"/>
    <d v="2025-08-19T16:11:22"/>
    <n v="24"/>
    <m/>
    <m/>
    <m/>
    <m/>
    <m/>
    <m/>
    <m/>
    <n v="17"/>
    <m/>
    <n v="6"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6"/>
    <x v="137"/>
    <x v="19"/>
    <x v="8"/>
    <d v="2025-08-19T16:11:22"/>
    <n v="65.599999999999994"/>
    <n v="7.2"/>
    <n v="15.2"/>
    <n v="4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6"/>
    <x v="137"/>
    <x v="19"/>
    <x v="13"/>
    <d v="2025-08-19T16:11:22"/>
    <n v="16"/>
    <m/>
    <m/>
    <m/>
    <n v="1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6"/>
    <x v="137"/>
    <x v="19"/>
    <x v="16"/>
    <d v="2025-08-19T16:11:24"/>
    <n v="6"/>
    <n v="4"/>
    <n v="2"/>
    <m/>
    <m/>
    <m/>
    <n v="1"/>
    <m/>
    <n v="5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6"/>
    <x v="137"/>
    <x v="19"/>
    <x v="23"/>
    <d v="2025-08-19T16:11:24"/>
    <n v="6"/>
    <n v="4"/>
    <n v="2"/>
    <m/>
    <n v="1"/>
    <n v="4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6"/>
    <x v="137"/>
    <x v="19"/>
    <x v="25"/>
    <d v="2025-08-19T16:11:24"/>
    <n v="4"/>
    <m/>
    <m/>
    <n v="2"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8"/>
    <x v="115"/>
    <x v="1"/>
    <x v="4"/>
    <d v="2025-08-19T16:43:16"/>
    <n v="22"/>
    <n v="14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8"/>
    <x v="115"/>
    <x v="1"/>
    <x v="5"/>
    <d v="2025-08-19T16:43:16"/>
    <n v="5"/>
    <n v="1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8"/>
    <x v="115"/>
    <x v="1"/>
    <x v="26"/>
    <d v="2025-08-19T16:43:1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9"/>
    <x v="116"/>
    <x v="6"/>
    <x v="6"/>
    <d v="2025-08-19T16:43:35"/>
    <n v="8"/>
    <m/>
    <m/>
    <m/>
    <m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9"/>
    <x v="116"/>
    <x v="6"/>
    <x v="7"/>
    <d v="2025-08-19T16:43:35"/>
    <n v="20"/>
    <m/>
    <m/>
    <m/>
    <m/>
    <m/>
    <n v="1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9"/>
    <x v="116"/>
    <x v="6"/>
    <x v="0"/>
    <d v="2025-08-19T16:43:35"/>
    <n v="4"/>
    <m/>
    <m/>
    <m/>
    <m/>
    <m/>
    <m/>
    <m/>
    <n v="4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9"/>
    <x v="116"/>
    <x v="6"/>
    <x v="8"/>
    <d v="2025-08-19T16:43:35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9"/>
    <x v="116"/>
    <x v="6"/>
    <x v="1"/>
    <d v="2025-08-19T16:43:35"/>
    <n v="21"/>
    <n v="9"/>
    <n v="12"/>
    <m/>
    <m/>
    <n v="3"/>
    <m/>
    <n v="4"/>
    <n v="6"/>
    <n v="4"/>
    <n v="4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9"/>
    <x v="116"/>
    <x v="6"/>
    <x v="2"/>
    <d v="2025-08-19T16:43:35"/>
    <n v="26"/>
    <n v="2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9"/>
    <x v="116"/>
    <x v="6"/>
    <x v="4"/>
    <d v="2025-08-19T16:43:35"/>
    <n v="26"/>
    <n v="9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2"/>
    <x v="65"/>
    <x v="13"/>
    <x v="2"/>
    <d v="2025-08-19T16:30:28"/>
    <n v="35"/>
    <n v="3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2"/>
    <x v="65"/>
    <x v="13"/>
    <x v="3"/>
    <d v="2025-08-19T16:30:28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2"/>
    <x v="65"/>
    <x v="13"/>
    <x v="4"/>
    <d v="2025-08-19T16:30:28"/>
    <n v="35"/>
    <n v="14"/>
    <n v="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2"/>
    <x v="65"/>
    <x v="13"/>
    <x v="5"/>
    <d v="2025-08-19T16:30:28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3"/>
    <x v="66"/>
    <x v="13"/>
    <x v="18"/>
    <d v="2025-08-19T16:30:45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3"/>
    <x v="66"/>
    <x v="13"/>
    <x v="6"/>
    <d v="2025-08-19T16:30:45"/>
    <n v="12"/>
    <m/>
    <m/>
    <m/>
    <n v="4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3"/>
    <x v="66"/>
    <x v="13"/>
    <x v="7"/>
    <d v="2025-08-19T16:30:45"/>
    <n v="34"/>
    <m/>
    <m/>
    <m/>
    <m/>
    <m/>
    <n v="4"/>
    <n v="3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3"/>
    <x v="66"/>
    <x v="13"/>
    <x v="5"/>
    <d v="2025-08-19T16:30:50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3"/>
    <x v="66"/>
    <x v="13"/>
    <x v="6"/>
    <d v="2025-08-19T16:30:53"/>
    <n v="16"/>
    <m/>
    <m/>
    <m/>
    <n v="8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3"/>
    <x v="66"/>
    <x v="13"/>
    <x v="7"/>
    <d v="2025-08-19T16:30:53"/>
    <n v="27"/>
    <m/>
    <m/>
    <m/>
    <m/>
    <m/>
    <n v="14"/>
    <n v="1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3"/>
    <x v="66"/>
    <x v="13"/>
    <x v="0"/>
    <d v="2025-08-19T16:30:53"/>
    <n v="8"/>
    <m/>
    <m/>
    <m/>
    <m/>
    <m/>
    <m/>
    <m/>
    <n v="3"/>
    <m/>
    <n v="2"/>
    <m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3"/>
    <x v="66"/>
    <x v="13"/>
    <x v="8"/>
    <d v="2025-08-19T16:30:53"/>
    <n v="9.6"/>
    <m/>
    <m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3"/>
    <x v="66"/>
    <x v="13"/>
    <x v="1"/>
    <d v="2025-08-19T16:30:53"/>
    <n v="32"/>
    <n v="12"/>
    <n v="20"/>
    <m/>
    <m/>
    <n v="3"/>
    <n v="4"/>
    <n v="4"/>
    <n v="7"/>
    <n v="7"/>
    <n v="3"/>
    <m/>
    <n v="1"/>
    <m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3"/>
    <x v="66"/>
    <x v="13"/>
    <x v="2"/>
    <d v="2025-08-19T16:30:53"/>
    <n v="121"/>
    <n v="1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3"/>
    <x v="66"/>
    <x v="13"/>
    <x v="3"/>
    <d v="2025-08-19T16:30:53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4"/>
    <x v="67"/>
    <x v="13"/>
    <x v="16"/>
    <d v="2025-08-19T16:31:04"/>
    <n v="1"/>
    <m/>
    <n v="1"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4"/>
    <x v="67"/>
    <x v="13"/>
    <x v="2"/>
    <d v="2025-08-19T16:31:04"/>
    <n v="48"/>
    <n v="4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4"/>
    <x v="67"/>
    <x v="13"/>
    <x v="3"/>
    <d v="2025-08-19T16:31:04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4"/>
    <x v="67"/>
    <x v="13"/>
    <x v="4"/>
    <d v="2025-08-19T16:31:04"/>
    <n v="48"/>
    <n v="28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4"/>
    <x v="67"/>
    <x v="13"/>
    <x v="5"/>
    <d v="2025-08-19T16:31:04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4"/>
    <x v="67"/>
    <x v="13"/>
    <x v="6"/>
    <d v="2025-08-19T16:31:07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4"/>
    <x v="67"/>
    <x v="13"/>
    <x v="7"/>
    <d v="2025-08-19T16:31:07"/>
    <n v="4"/>
    <m/>
    <m/>
    <m/>
    <m/>
    <m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4"/>
    <x v="67"/>
    <x v="13"/>
    <x v="0"/>
    <d v="2025-08-19T16:31:07"/>
    <n v="3"/>
    <m/>
    <m/>
    <m/>
    <m/>
    <m/>
    <m/>
    <m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4"/>
    <x v="67"/>
    <x v="13"/>
    <x v="6"/>
    <d v="2025-08-19T16:31:01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4"/>
    <x v="67"/>
    <x v="13"/>
    <x v="7"/>
    <d v="2025-08-19T16:31:01"/>
    <n v="4"/>
    <m/>
    <m/>
    <m/>
    <m/>
    <m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4"/>
    <x v="67"/>
    <x v="13"/>
    <x v="0"/>
    <d v="2025-08-19T16:31:01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5"/>
    <x v="68"/>
    <x v="13"/>
    <x v="18"/>
    <d v="2025-08-19T16:31:18"/>
    <n v="2"/>
    <m/>
    <n v="2"/>
    <m/>
    <m/>
    <n v="1"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5"/>
    <x v="68"/>
    <x v="13"/>
    <x v="6"/>
    <d v="2025-08-19T16:31:18"/>
    <n v="18"/>
    <m/>
    <m/>
    <m/>
    <n v="12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5"/>
    <x v="68"/>
    <x v="13"/>
    <x v="7"/>
    <d v="2025-08-19T16:31:18"/>
    <n v="29"/>
    <m/>
    <m/>
    <m/>
    <m/>
    <m/>
    <n v="20"/>
    <n v="8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5"/>
    <x v="68"/>
    <x v="13"/>
    <x v="0"/>
    <d v="2025-08-19T16:31:18"/>
    <n v="6"/>
    <m/>
    <m/>
    <m/>
    <m/>
    <m/>
    <m/>
    <m/>
    <n v="5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5"/>
    <x v="68"/>
    <x v="13"/>
    <x v="8"/>
    <d v="2025-08-19T16:31:18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5"/>
    <x v="68"/>
    <x v="13"/>
    <x v="16"/>
    <d v="2025-08-19T16:31:21"/>
    <n v="2"/>
    <n v="1"/>
    <n v="1"/>
    <m/>
    <m/>
    <n v="1"/>
    <m/>
    <m/>
    <n v="0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5"/>
    <x v="68"/>
    <x v="13"/>
    <x v="23"/>
    <d v="2025-08-19T16:31:21"/>
    <n v="3"/>
    <n v="1"/>
    <n v="2"/>
    <m/>
    <m/>
    <n v="1"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5"/>
    <x v="68"/>
    <x v="13"/>
    <x v="25"/>
    <d v="2025-08-19T16:31:21"/>
    <n v="10"/>
    <m/>
    <m/>
    <n v="6"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5"/>
    <x v="68"/>
    <x v="13"/>
    <x v="9"/>
    <d v="2025-08-19T16:31:21"/>
    <n v="6"/>
    <m/>
    <m/>
    <m/>
    <m/>
    <m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5"/>
    <x v="68"/>
    <x v="13"/>
    <x v="2"/>
    <d v="2025-08-19T16:31:21"/>
    <n v="65"/>
    <n v="6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5"/>
    <x v="68"/>
    <x v="13"/>
    <x v="3"/>
    <d v="2025-08-19T16:31:21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5"/>
    <x v="121"/>
    <x v="11"/>
    <x v="6"/>
    <d v="2025-08-19T16:45:04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5"/>
    <x v="121"/>
    <x v="11"/>
    <x v="7"/>
    <d v="2025-08-19T16:45:04"/>
    <n v="24"/>
    <m/>
    <m/>
    <m/>
    <m/>
    <m/>
    <n v="14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5"/>
    <x v="121"/>
    <x v="11"/>
    <x v="0"/>
    <d v="2025-08-19T16:45:04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5"/>
    <x v="121"/>
    <x v="11"/>
    <x v="8"/>
    <d v="2025-08-19T16:45:04"/>
    <n v="8"/>
    <m/>
    <n v="3.2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5"/>
    <x v="121"/>
    <x v="11"/>
    <x v="1"/>
    <d v="2025-08-19T16:45:04"/>
    <n v="19"/>
    <n v="9"/>
    <n v="10"/>
    <m/>
    <n v="1"/>
    <n v="2"/>
    <n v="1"/>
    <n v="2"/>
    <n v="7"/>
    <n v="5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5"/>
    <x v="121"/>
    <x v="11"/>
    <x v="2"/>
    <d v="2025-08-19T16:45:04"/>
    <n v="36"/>
    <n v="3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5"/>
    <x v="121"/>
    <x v="11"/>
    <x v="3"/>
    <d v="2025-08-19T16:45:04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5"/>
    <x v="121"/>
    <x v="11"/>
    <x v="4"/>
    <d v="2025-08-19T16:45:04"/>
    <n v="36"/>
    <n v="14"/>
    <n v="2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5"/>
    <x v="121"/>
    <x v="11"/>
    <x v="5"/>
    <d v="2025-08-19T16:45:04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6"/>
    <x v="122"/>
    <x v="11"/>
    <x v="6"/>
    <d v="2025-08-19T16:45:24"/>
    <n v="12"/>
    <m/>
    <m/>
    <m/>
    <n v="8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6"/>
    <x v="122"/>
    <x v="11"/>
    <x v="7"/>
    <d v="2025-08-19T16:45:24"/>
    <n v="12"/>
    <m/>
    <m/>
    <m/>
    <m/>
    <m/>
    <n v="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6"/>
    <x v="122"/>
    <x v="11"/>
    <x v="1"/>
    <d v="2025-08-19T16:45:26"/>
    <n v="19"/>
    <n v="9"/>
    <n v="10"/>
    <m/>
    <n v="1"/>
    <m/>
    <n v="2"/>
    <n v="4"/>
    <n v="7"/>
    <n v="4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6"/>
    <x v="122"/>
    <x v="11"/>
    <x v="2"/>
    <d v="2025-08-19T16:45:26"/>
    <n v="25"/>
    <n v="2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6"/>
    <x v="122"/>
    <x v="11"/>
    <x v="3"/>
    <d v="2025-08-19T16:45:26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6"/>
    <x v="122"/>
    <x v="11"/>
    <x v="4"/>
    <d v="2025-08-19T16:45:26"/>
    <n v="25"/>
    <n v="8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6"/>
    <x v="122"/>
    <x v="11"/>
    <x v="5"/>
    <d v="2025-08-19T16:45:26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38"/>
    <x v="135"/>
    <x v="14"/>
    <x v="6"/>
    <d v="2025-08-19T16:50:54"/>
    <n v="40"/>
    <m/>
    <m/>
    <m/>
    <n v="16"/>
    <n v="2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38"/>
    <x v="135"/>
    <x v="14"/>
    <x v="7"/>
    <d v="2025-08-19T16:50:54"/>
    <n v="127"/>
    <m/>
    <m/>
    <m/>
    <m/>
    <m/>
    <n v="72"/>
    <n v="54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38"/>
    <x v="135"/>
    <x v="14"/>
    <x v="0"/>
    <d v="2025-08-19T16:50:54"/>
    <n v="29"/>
    <m/>
    <m/>
    <m/>
    <m/>
    <m/>
    <m/>
    <m/>
    <n v="10"/>
    <m/>
    <n v="10"/>
    <n v="1"/>
    <n v="8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38"/>
    <x v="135"/>
    <x v="14"/>
    <x v="8"/>
    <d v="2025-08-19T16:50:54"/>
    <n v="20.8"/>
    <m/>
    <n v="3.2"/>
    <n v="17.60000000000000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38"/>
    <x v="135"/>
    <x v="14"/>
    <x v="13"/>
    <d v="2025-08-19T16:50:54"/>
    <n v="8"/>
    <m/>
    <m/>
    <m/>
    <n v="2"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38"/>
    <x v="135"/>
    <x v="14"/>
    <x v="8"/>
    <d v="2025-08-19T16:50:48"/>
    <n v="36.799999999999997"/>
    <n v="4.8"/>
    <n v="4.8"/>
    <n v="2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38"/>
    <x v="135"/>
    <x v="14"/>
    <x v="13"/>
    <d v="2025-08-19T16:50:48"/>
    <n v="10"/>
    <m/>
    <m/>
    <m/>
    <m/>
    <m/>
    <n v="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38"/>
    <x v="135"/>
    <x v="14"/>
    <x v="14"/>
    <d v="2025-08-19T16:50:48"/>
    <n v="10"/>
    <m/>
    <m/>
    <m/>
    <m/>
    <m/>
    <n v="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7"/>
    <x v="12"/>
    <x v="8"/>
    <x v="23"/>
    <d v="2025-08-19T16:14:15"/>
    <n v="6"/>
    <n v="4"/>
    <n v="2"/>
    <m/>
    <m/>
    <m/>
    <n v="2"/>
    <n v="2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7"/>
    <x v="12"/>
    <x v="8"/>
    <x v="2"/>
    <d v="2025-08-19T16:14:15"/>
    <n v="397"/>
    <n v="39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7"/>
    <x v="12"/>
    <x v="8"/>
    <x v="3"/>
    <d v="2025-08-19T16:14:15"/>
    <n v="31"/>
    <n v="3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7"/>
    <x v="12"/>
    <x v="8"/>
    <x v="4"/>
    <d v="2025-08-19T16:14:15"/>
    <n v="397"/>
    <n v="186"/>
    <n v="2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7"/>
    <x v="12"/>
    <x v="8"/>
    <x v="5"/>
    <d v="2025-08-19T16:14:15"/>
    <n v="31"/>
    <n v="10"/>
    <n v="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7"/>
    <x v="12"/>
    <x v="8"/>
    <x v="26"/>
    <d v="2025-08-19T16:14:15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7"/>
    <x v="12"/>
    <x v="8"/>
    <x v="16"/>
    <d v="2025-08-19T16:14:17"/>
    <n v="6"/>
    <n v="4"/>
    <n v="2"/>
    <m/>
    <n v="1"/>
    <n v="2"/>
    <n v="1"/>
    <n v="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7"/>
    <x v="12"/>
    <x v="8"/>
    <x v="23"/>
    <d v="2025-08-19T16:14:17"/>
    <n v="7"/>
    <n v="5"/>
    <n v="2"/>
    <m/>
    <m/>
    <n v="1"/>
    <n v="3"/>
    <n v="2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7"/>
    <x v="12"/>
    <x v="8"/>
    <x v="25"/>
    <d v="2025-08-19T16:14:17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7"/>
    <x v="12"/>
    <x v="8"/>
    <x v="2"/>
    <d v="2025-08-19T16:14:17"/>
    <n v="400"/>
    <n v="40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7"/>
    <x v="12"/>
    <x v="8"/>
    <x v="3"/>
    <d v="2025-08-19T16:14:17"/>
    <n v="33"/>
    <n v="3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7"/>
    <x v="12"/>
    <x v="8"/>
    <x v="4"/>
    <d v="2025-08-19T16:14:17"/>
    <n v="400"/>
    <n v="187"/>
    <n v="2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7"/>
    <x v="12"/>
    <x v="8"/>
    <x v="5"/>
    <d v="2025-08-19T16:14:17"/>
    <n v="33"/>
    <n v="12"/>
    <n v="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7"/>
    <x v="12"/>
    <x v="8"/>
    <x v="26"/>
    <d v="2025-08-19T16:14:17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7"/>
    <x v="12"/>
    <x v="8"/>
    <x v="12"/>
    <d v="2025-08-19T16:14:12"/>
    <n v="1"/>
    <m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7"/>
    <x v="12"/>
    <x v="8"/>
    <x v="6"/>
    <d v="2025-08-19T16:14:12"/>
    <n v="142"/>
    <m/>
    <m/>
    <m/>
    <n v="64"/>
    <n v="7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4"/>
    <x v="21"/>
    <x v="11"/>
    <x v="6"/>
    <d v="2025-08-19T16:16:28"/>
    <n v="30"/>
    <m/>
    <m/>
    <m/>
    <n v="12"/>
    <n v="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4"/>
    <x v="21"/>
    <x v="11"/>
    <x v="7"/>
    <d v="2025-08-19T16:16:28"/>
    <n v="38"/>
    <m/>
    <m/>
    <m/>
    <m/>
    <m/>
    <n v="20"/>
    <n v="18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4"/>
    <x v="21"/>
    <x v="11"/>
    <x v="0"/>
    <d v="2025-08-19T16:16:28"/>
    <n v="5"/>
    <m/>
    <m/>
    <m/>
    <m/>
    <m/>
    <m/>
    <m/>
    <n v="5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4"/>
    <x v="21"/>
    <x v="11"/>
    <x v="8"/>
    <d v="2025-08-19T16:16:28"/>
    <n v="25.6"/>
    <n v="0"/>
    <n v="0"/>
    <n v="2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4"/>
    <x v="21"/>
    <x v="11"/>
    <x v="10"/>
    <d v="2025-08-19T16:16:28"/>
    <n v="3.2"/>
    <n v="0"/>
    <n v="0"/>
    <n v="3.2"/>
    <n v="0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4"/>
    <x v="21"/>
    <x v="11"/>
    <x v="1"/>
    <d v="2025-08-19T16:16:28"/>
    <n v="49"/>
    <n v="27"/>
    <n v="22"/>
    <n v="0"/>
    <n v="0"/>
    <n v="10"/>
    <n v="6"/>
    <n v="10"/>
    <n v="9"/>
    <n v="9"/>
    <n v="5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4"/>
    <x v="21"/>
    <x v="11"/>
    <x v="23"/>
    <d v="2025-08-19T16:16:28"/>
    <n v="1"/>
    <n v="1"/>
    <n v="0"/>
    <n v="0"/>
    <n v="0"/>
    <n v="1"/>
    <n v="0"/>
    <n v="0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4"/>
    <x v="21"/>
    <x v="11"/>
    <x v="1"/>
    <d v="2025-08-19T16:16:31"/>
    <n v="58"/>
    <n v="22"/>
    <n v="36"/>
    <n v="0"/>
    <n v="0"/>
    <n v="11"/>
    <n v="6"/>
    <n v="9"/>
    <n v="13"/>
    <n v="14"/>
    <n v="3"/>
    <m/>
    <n v="2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8"/>
    <x v="13"/>
    <x v="9"/>
    <x v="23"/>
    <d v="2025-08-19T16:14:33"/>
    <n v="7"/>
    <n v="4"/>
    <n v="3"/>
    <m/>
    <n v="2"/>
    <n v="1"/>
    <n v="3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8"/>
    <x v="13"/>
    <x v="9"/>
    <x v="2"/>
    <d v="2025-08-19T16:14:33"/>
    <n v="556"/>
    <n v="55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8"/>
    <x v="13"/>
    <x v="9"/>
    <x v="3"/>
    <d v="2025-08-19T16:14:33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8"/>
    <x v="13"/>
    <x v="9"/>
    <x v="4"/>
    <d v="2025-08-19T16:14:33"/>
    <n v="556"/>
    <n v="242"/>
    <n v="3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8"/>
    <x v="13"/>
    <x v="9"/>
    <x v="5"/>
    <d v="2025-08-19T16:14:33"/>
    <n v="6"/>
    <n v="1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8"/>
    <x v="13"/>
    <x v="9"/>
    <x v="6"/>
    <d v="2025-08-19T16:14:36"/>
    <n v="160"/>
    <m/>
    <m/>
    <m/>
    <n v="84"/>
    <n v="7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9"/>
    <x v="14"/>
    <x v="1"/>
    <x v="6"/>
    <d v="2025-02-20T10:15:47"/>
    <n v="84"/>
    <m/>
    <m/>
    <m/>
    <n v="36"/>
    <n v="4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9"/>
    <x v="14"/>
    <x v="1"/>
    <x v="7"/>
    <d v="2025-02-20T10:15:47"/>
    <n v="147"/>
    <m/>
    <m/>
    <m/>
    <m/>
    <m/>
    <n v="80"/>
    <n v="67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9"/>
    <x v="14"/>
    <x v="1"/>
    <x v="0"/>
    <d v="2025-02-20T10:15:47"/>
    <n v="25"/>
    <m/>
    <m/>
    <m/>
    <m/>
    <m/>
    <m/>
    <m/>
    <n v="20"/>
    <m/>
    <n v="4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9"/>
    <x v="14"/>
    <x v="1"/>
    <x v="8"/>
    <d v="2025-02-20T10:15:47"/>
    <n v="39.6"/>
    <n v="8.1"/>
    <n v="9"/>
    <n v="22.5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7"/>
    <x v="61"/>
    <x v="0"/>
    <x v="1"/>
    <d v="2025-08-19T16:28:59"/>
    <n v="20"/>
    <n v="10"/>
    <n v="10"/>
    <m/>
    <m/>
    <n v="1"/>
    <n v="4"/>
    <n v="0"/>
    <n v="5"/>
    <n v="8"/>
    <n v="2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7"/>
    <x v="61"/>
    <x v="0"/>
    <x v="2"/>
    <d v="2025-08-19T16:28:59"/>
    <n v="43"/>
    <n v="4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7"/>
    <x v="61"/>
    <x v="0"/>
    <x v="4"/>
    <d v="2025-08-19T16:28:59"/>
    <n v="43"/>
    <n v="22"/>
    <n v="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8"/>
    <x v="62"/>
    <x v="0"/>
    <x v="6"/>
    <d v="2025-08-19T16:29:17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8"/>
    <x v="62"/>
    <x v="0"/>
    <x v="7"/>
    <d v="2025-08-19T16:29:17"/>
    <n v="22"/>
    <m/>
    <m/>
    <m/>
    <m/>
    <m/>
    <n v="12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8"/>
    <x v="62"/>
    <x v="0"/>
    <x v="3"/>
    <d v="2025-08-19T16:29:25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8"/>
    <x v="62"/>
    <x v="0"/>
    <x v="4"/>
    <d v="2025-08-19T16:29:25"/>
    <n v="55"/>
    <n v="26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8"/>
    <x v="62"/>
    <x v="0"/>
    <x v="5"/>
    <d v="2025-08-19T16:29:25"/>
    <n v="10"/>
    <n v="4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8"/>
    <x v="62"/>
    <x v="0"/>
    <x v="6"/>
    <d v="2025-08-19T16:29:27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8"/>
    <x v="62"/>
    <x v="0"/>
    <x v="7"/>
    <d v="2025-08-19T16:29:27"/>
    <n v="20"/>
    <m/>
    <m/>
    <m/>
    <m/>
    <m/>
    <n v="1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3"/>
    <x v="66"/>
    <x v="13"/>
    <x v="2"/>
    <d v="2025-08-19T16:30:42"/>
    <n v="109"/>
    <n v="10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3"/>
    <x v="66"/>
    <x v="13"/>
    <x v="3"/>
    <d v="2025-08-19T16:30:42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3"/>
    <x v="66"/>
    <x v="13"/>
    <x v="4"/>
    <d v="2025-08-19T16:30:42"/>
    <n v="109"/>
    <n v="52"/>
    <n v="5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3"/>
    <x v="66"/>
    <x v="13"/>
    <x v="5"/>
    <d v="2025-08-19T16:30:42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4"/>
    <x v="67"/>
    <x v="13"/>
    <x v="6"/>
    <d v="2025-08-19T16:30:59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4"/>
    <x v="67"/>
    <x v="13"/>
    <x v="7"/>
    <d v="2025-08-19T16:30:59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4"/>
    <x v="67"/>
    <x v="13"/>
    <x v="0"/>
    <d v="2025-08-19T16:30:59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4"/>
    <x v="67"/>
    <x v="13"/>
    <x v="13"/>
    <d v="2025-08-19T16:30:59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4"/>
    <x v="67"/>
    <x v="13"/>
    <x v="14"/>
    <d v="2025-08-19T16:30:59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4"/>
    <x v="67"/>
    <x v="13"/>
    <x v="1"/>
    <d v="2025-08-19T16:30:59"/>
    <n v="5"/>
    <n v="3"/>
    <n v="2"/>
    <m/>
    <m/>
    <m/>
    <m/>
    <n v="1"/>
    <n v="1"/>
    <n v="2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4"/>
    <x v="67"/>
    <x v="13"/>
    <x v="16"/>
    <d v="2025-08-19T16:30:59"/>
    <n v="1"/>
    <m/>
    <n v="1"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4"/>
    <x v="67"/>
    <x v="13"/>
    <x v="2"/>
    <d v="2025-08-19T16:30:59"/>
    <n v="46"/>
    <n v="4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4"/>
    <x v="67"/>
    <x v="13"/>
    <x v="3"/>
    <d v="2025-08-19T16:30:59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4"/>
    <x v="67"/>
    <x v="13"/>
    <x v="4"/>
    <d v="2025-08-19T16:30:59"/>
    <n v="46"/>
    <n v="27"/>
    <n v="1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6"/>
    <x v="69"/>
    <x v="13"/>
    <x v="13"/>
    <d v="2025-10-20T17:13:51"/>
    <n v="8"/>
    <m/>
    <m/>
    <m/>
    <m/>
    <n v="4"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6"/>
    <x v="69"/>
    <x v="13"/>
    <x v="14"/>
    <d v="2025-10-20T17:13:51"/>
    <n v="8"/>
    <m/>
    <m/>
    <m/>
    <m/>
    <n v="4"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6"/>
    <x v="69"/>
    <x v="13"/>
    <x v="10"/>
    <d v="2025-10-20T17:13:51"/>
    <n v="4.4000000000000004"/>
    <m/>
    <n v="4.400000000000000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6"/>
    <x v="69"/>
    <x v="13"/>
    <x v="1"/>
    <d v="2025-10-20T17:13:51"/>
    <n v="20"/>
    <n v="9"/>
    <n v="11"/>
    <m/>
    <n v="2"/>
    <m/>
    <n v="3"/>
    <n v="3"/>
    <n v="7"/>
    <n v="3"/>
    <n v="1"/>
    <m/>
    <m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6"/>
    <x v="69"/>
    <x v="13"/>
    <x v="16"/>
    <d v="2025-10-20T17:13:51"/>
    <n v="4"/>
    <n v="2"/>
    <n v="2"/>
    <m/>
    <m/>
    <m/>
    <m/>
    <n v="2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6"/>
    <x v="69"/>
    <x v="13"/>
    <x v="23"/>
    <d v="2025-10-20T17:13:51"/>
    <n v="1"/>
    <n v="1"/>
    <m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6"/>
    <x v="69"/>
    <x v="13"/>
    <x v="2"/>
    <d v="2025-10-20T17:13:51"/>
    <n v="43"/>
    <n v="4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6"/>
    <x v="69"/>
    <x v="13"/>
    <x v="3"/>
    <d v="2025-10-20T17:13:51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6"/>
    <x v="69"/>
    <x v="13"/>
    <x v="4"/>
    <d v="2025-10-20T17:13:51"/>
    <n v="43"/>
    <n v="23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6"/>
    <x v="69"/>
    <x v="13"/>
    <x v="5"/>
    <d v="2025-10-20T17:13:51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7"/>
    <x v="71"/>
    <x v="13"/>
    <x v="6"/>
    <d v="2025-10-20T17:13:54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7"/>
    <x v="71"/>
    <x v="13"/>
    <x v="7"/>
    <d v="2025-10-20T17:13:54"/>
    <n v="16"/>
    <m/>
    <m/>
    <m/>
    <m/>
    <m/>
    <n v="6"/>
    <n v="10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7"/>
    <x v="71"/>
    <x v="13"/>
    <x v="1"/>
    <d v="2025-10-20T17:13:54"/>
    <n v="9"/>
    <n v="4"/>
    <n v="5"/>
    <m/>
    <m/>
    <m/>
    <m/>
    <n v="1"/>
    <n v="3"/>
    <n v="5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7"/>
    <x v="71"/>
    <x v="13"/>
    <x v="2"/>
    <d v="2025-10-20T17:13:54"/>
    <n v="76"/>
    <n v="7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7"/>
    <x v="71"/>
    <x v="13"/>
    <x v="3"/>
    <d v="2025-10-20T17:13:54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7"/>
    <x v="71"/>
    <x v="13"/>
    <x v="4"/>
    <d v="2025-10-20T17:13:54"/>
    <n v="76"/>
    <n v="36"/>
    <n v="4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7"/>
    <x v="71"/>
    <x v="13"/>
    <x v="5"/>
    <d v="2025-10-20T17:13:54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5"/>
    <x v="102"/>
    <x v="0"/>
    <x v="26"/>
    <d v="2025-10-20T17:15:12"/>
    <n v="5"/>
    <n v="3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5"/>
    <x v="102"/>
    <x v="0"/>
    <x v="31"/>
    <d v="2025-10-20T17:15:12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6"/>
    <x v="103"/>
    <x v="0"/>
    <x v="7"/>
    <d v="2025-10-20T17:15:14"/>
    <n v="16"/>
    <m/>
    <m/>
    <m/>
    <m/>
    <m/>
    <n v="8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6"/>
    <x v="103"/>
    <x v="0"/>
    <x v="8"/>
    <d v="2025-10-20T17:15:14"/>
    <n v="6.4"/>
    <m/>
    <m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6"/>
    <x v="103"/>
    <x v="0"/>
    <x v="1"/>
    <d v="2025-10-20T17:15:14"/>
    <n v="10"/>
    <n v="6"/>
    <n v="4"/>
    <m/>
    <m/>
    <n v="2"/>
    <m/>
    <m/>
    <n v="4"/>
    <n v="4"/>
    <n v="0"/>
    <m/>
    <n v="0"/>
    <n v="0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6"/>
    <x v="103"/>
    <x v="0"/>
    <x v="2"/>
    <d v="2025-10-20T17:15:14"/>
    <n v="60"/>
    <n v="6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6"/>
    <x v="103"/>
    <x v="0"/>
    <x v="3"/>
    <d v="2025-10-20T17:15:14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6"/>
    <x v="103"/>
    <x v="0"/>
    <x v="4"/>
    <d v="2025-10-20T17:15:14"/>
    <n v="60"/>
    <n v="28"/>
    <n v="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6"/>
    <x v="103"/>
    <x v="0"/>
    <x v="5"/>
    <d v="2025-10-20T17:15:14"/>
    <n v="10"/>
    <n v="5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7"/>
    <x v="106"/>
    <x v="0"/>
    <x v="6"/>
    <d v="2025-10-20T17:15:17"/>
    <n v="22"/>
    <m/>
    <m/>
    <m/>
    <n v="10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7"/>
    <x v="106"/>
    <x v="0"/>
    <x v="7"/>
    <d v="2025-10-20T17:15:17"/>
    <n v="62"/>
    <m/>
    <m/>
    <m/>
    <m/>
    <m/>
    <n v="30"/>
    <n v="3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7"/>
    <x v="106"/>
    <x v="0"/>
    <x v="0"/>
    <d v="2025-10-20T17:15:17"/>
    <n v="4"/>
    <m/>
    <m/>
    <m/>
    <m/>
    <m/>
    <m/>
    <m/>
    <n v="3"/>
    <m/>
    <n v="0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7"/>
    <x v="106"/>
    <x v="0"/>
    <x v="8"/>
    <d v="2025-10-20T17:15:17"/>
    <n v="16"/>
    <n v="3.2"/>
    <m/>
    <n v="1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7"/>
    <x v="106"/>
    <x v="0"/>
    <x v="10"/>
    <d v="2025-10-20T17:15:17"/>
    <n v="2.8"/>
    <m/>
    <m/>
    <n v="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7"/>
    <x v="106"/>
    <x v="0"/>
    <x v="1"/>
    <d v="2025-10-20T17:15:17"/>
    <n v="52"/>
    <n v="36"/>
    <n v="16"/>
    <n v="1"/>
    <m/>
    <n v="5"/>
    <n v="5"/>
    <n v="6"/>
    <n v="15"/>
    <n v="16"/>
    <n v="3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7"/>
    <x v="106"/>
    <x v="0"/>
    <x v="2"/>
    <d v="2025-10-20T17:15:17"/>
    <n v="144"/>
    <n v="14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87"/>
    <x v="106"/>
    <x v="0"/>
    <x v="3"/>
    <d v="2025-10-20T17:15:17"/>
    <n v="36"/>
    <n v="3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11"/>
    <x v="126"/>
    <x v="15"/>
    <x v="5"/>
    <d v="2025-10-20T17:16:10"/>
    <n v="11"/>
    <n v="3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11"/>
    <x v="126"/>
    <x v="15"/>
    <x v="33"/>
    <d v="2025-10-20T17:16:10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11"/>
    <x v="126"/>
    <x v="15"/>
    <x v="36"/>
    <d v="2025-10-20T17:16:10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00"/>
    <x v="127"/>
    <x v="6"/>
    <x v="11"/>
    <d v="2025-10-20T17:16:13"/>
    <n v="8.4"/>
    <m/>
    <m/>
    <n v="4"/>
    <m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00"/>
    <x v="127"/>
    <x v="6"/>
    <x v="17"/>
    <d v="2025-10-20T17:16:13"/>
    <n v="3.2"/>
    <m/>
    <m/>
    <m/>
    <m/>
    <n v="3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00"/>
    <x v="127"/>
    <x v="6"/>
    <x v="12"/>
    <d v="2025-10-20T17:16:13"/>
    <n v="3"/>
    <n v="2"/>
    <n v="1"/>
    <m/>
    <m/>
    <n v="1"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00"/>
    <x v="127"/>
    <x v="6"/>
    <x v="6"/>
    <d v="2025-10-20T17:16:13"/>
    <n v="18"/>
    <m/>
    <m/>
    <m/>
    <n v="10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00"/>
    <x v="127"/>
    <x v="6"/>
    <x v="7"/>
    <d v="2025-10-20T17:16:13"/>
    <n v="43"/>
    <m/>
    <m/>
    <m/>
    <m/>
    <m/>
    <n v="32"/>
    <n v="10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00"/>
    <x v="127"/>
    <x v="6"/>
    <x v="0"/>
    <d v="2025-10-20T17:16:13"/>
    <n v="8"/>
    <m/>
    <m/>
    <m/>
    <m/>
    <m/>
    <m/>
    <m/>
    <n v="7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00"/>
    <x v="127"/>
    <x v="6"/>
    <x v="8"/>
    <d v="2025-10-20T17:16:13"/>
    <n v="12.8"/>
    <m/>
    <m/>
    <n v="1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00"/>
    <x v="127"/>
    <x v="6"/>
    <x v="1"/>
    <d v="2025-10-20T17:16:13"/>
    <n v="39"/>
    <n v="16"/>
    <n v="23"/>
    <m/>
    <m/>
    <m/>
    <n v="5"/>
    <n v="4"/>
    <n v="16"/>
    <n v="5"/>
    <n v="8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00"/>
    <x v="127"/>
    <x v="6"/>
    <x v="2"/>
    <d v="2025-10-20T17:16:13"/>
    <n v="102"/>
    <n v="10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00"/>
    <x v="127"/>
    <x v="6"/>
    <x v="4"/>
    <d v="2025-10-20T17:16:13"/>
    <n v="102"/>
    <n v="39"/>
    <n v="6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01"/>
    <x v="128"/>
    <x v="6"/>
    <x v="18"/>
    <d v="2025-10-20T17:16:16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01"/>
    <x v="128"/>
    <x v="6"/>
    <x v="6"/>
    <d v="2025-10-20T17:16:16"/>
    <n v="24"/>
    <m/>
    <m/>
    <m/>
    <n v="12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01"/>
    <x v="128"/>
    <x v="6"/>
    <x v="7"/>
    <d v="2025-10-20T17:16:16"/>
    <n v="54"/>
    <m/>
    <m/>
    <m/>
    <m/>
    <m/>
    <n v="28"/>
    <n v="2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01"/>
    <x v="128"/>
    <x v="6"/>
    <x v="0"/>
    <d v="2025-10-20T17:16:16"/>
    <n v="11"/>
    <m/>
    <m/>
    <m/>
    <m/>
    <m/>
    <m/>
    <m/>
    <n v="8"/>
    <m/>
    <m/>
    <m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01"/>
    <x v="128"/>
    <x v="6"/>
    <x v="8"/>
    <d v="2025-10-20T17:16:16"/>
    <n v="12.8"/>
    <n v="1.6"/>
    <n v="1.6"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01"/>
    <x v="128"/>
    <x v="6"/>
    <x v="13"/>
    <d v="2025-10-20T17:16:16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01"/>
    <x v="128"/>
    <x v="6"/>
    <x v="14"/>
    <d v="2025-10-20T17:16:16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01"/>
    <x v="128"/>
    <x v="6"/>
    <x v="1"/>
    <d v="2025-10-20T17:16:16"/>
    <n v="57"/>
    <n v="21"/>
    <n v="36"/>
    <n v="1"/>
    <n v="1"/>
    <n v="4"/>
    <n v="6"/>
    <n v="6"/>
    <n v="14"/>
    <n v="14"/>
    <n v="8"/>
    <m/>
    <m/>
    <m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01"/>
    <x v="128"/>
    <x v="6"/>
    <x v="16"/>
    <d v="2025-10-20T17:16:16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01"/>
    <x v="128"/>
    <x v="6"/>
    <x v="25"/>
    <d v="2025-10-20T17:16:16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01"/>
    <x v="128"/>
    <x v="6"/>
    <x v="2"/>
    <d v="2025-10-20T17:16:16"/>
    <n v="55"/>
    <n v="5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01"/>
    <x v="128"/>
    <x v="6"/>
    <x v="3"/>
    <d v="2025-10-20T17:16:16"/>
    <n v="15"/>
    <n v="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01"/>
    <x v="128"/>
    <x v="6"/>
    <x v="4"/>
    <d v="2025-10-20T17:16:16"/>
    <n v="55"/>
    <n v="21"/>
    <n v="3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01"/>
    <x v="128"/>
    <x v="6"/>
    <x v="5"/>
    <d v="2025-10-20T17:16:16"/>
    <n v="15"/>
    <n v="5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02"/>
    <x v="129"/>
    <x v="6"/>
    <x v="18"/>
    <d v="2025-10-20T17:16:18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02"/>
    <x v="129"/>
    <x v="6"/>
    <x v="6"/>
    <d v="2025-10-20T17:16:18"/>
    <n v="32"/>
    <m/>
    <m/>
    <m/>
    <n v="20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02"/>
    <x v="129"/>
    <x v="6"/>
    <x v="7"/>
    <d v="2025-10-20T17:16:18"/>
    <n v="41"/>
    <m/>
    <m/>
    <m/>
    <m/>
    <m/>
    <n v="26"/>
    <n v="1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02"/>
    <x v="129"/>
    <x v="6"/>
    <x v="0"/>
    <d v="2025-10-20T17:16:18"/>
    <n v="10"/>
    <m/>
    <m/>
    <m/>
    <m/>
    <m/>
    <m/>
    <m/>
    <n v="9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02"/>
    <x v="129"/>
    <x v="6"/>
    <x v="8"/>
    <d v="2025-10-20T17:16:18"/>
    <n v="19.2"/>
    <m/>
    <n v="6.4"/>
    <n v="1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02"/>
    <x v="129"/>
    <x v="6"/>
    <x v="10"/>
    <d v="2025-10-20T17:16:18"/>
    <n v="9.6"/>
    <m/>
    <m/>
    <n v="4.8"/>
    <n v="4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02"/>
    <x v="129"/>
    <x v="6"/>
    <x v="1"/>
    <d v="2025-10-20T17:16:18"/>
    <n v="53"/>
    <n v="20"/>
    <n v="33"/>
    <m/>
    <n v="2"/>
    <n v="4"/>
    <n v="10"/>
    <n v="6"/>
    <n v="13"/>
    <n v="8"/>
    <n v="9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02"/>
    <x v="129"/>
    <x v="6"/>
    <x v="23"/>
    <d v="2025-10-20T17:16:18"/>
    <n v="2"/>
    <n v="1"/>
    <n v="1"/>
    <m/>
    <m/>
    <n v="1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02"/>
    <x v="129"/>
    <x v="6"/>
    <x v="9"/>
    <d v="2025-10-20T17:16:18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02"/>
    <x v="129"/>
    <x v="6"/>
    <x v="2"/>
    <d v="2025-10-20T17:16:18"/>
    <n v="60"/>
    <n v="6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02"/>
    <x v="129"/>
    <x v="6"/>
    <x v="3"/>
    <d v="2025-10-20T17:16:18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02"/>
    <x v="129"/>
    <x v="6"/>
    <x v="4"/>
    <d v="2025-10-20T17:16:18"/>
    <n v="60"/>
    <n v="19"/>
    <n v="4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02"/>
    <x v="129"/>
    <x v="6"/>
    <x v="5"/>
    <d v="2025-10-20T17:16:18"/>
    <n v="6"/>
    <n v="3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22"/>
    <x v="74"/>
    <x v="2"/>
    <x v="6"/>
    <d v="2025-10-20T17:16:21"/>
    <n v="64"/>
    <m/>
    <m/>
    <m/>
    <n v="36"/>
    <n v="2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22"/>
    <x v="74"/>
    <x v="2"/>
    <x v="7"/>
    <d v="2025-10-20T17:16:21"/>
    <n v="143"/>
    <m/>
    <m/>
    <m/>
    <m/>
    <m/>
    <n v="88"/>
    <n v="54"/>
    <n v="1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22"/>
    <x v="74"/>
    <x v="2"/>
    <x v="0"/>
    <d v="2025-10-20T17:16:21"/>
    <n v="23"/>
    <m/>
    <m/>
    <m/>
    <m/>
    <m/>
    <m/>
    <m/>
    <n v="10"/>
    <m/>
    <n v="8"/>
    <n v="2"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22"/>
    <x v="74"/>
    <x v="2"/>
    <x v="8"/>
    <d v="2025-10-20T17:16:21"/>
    <n v="48.8"/>
    <n v="1.6"/>
    <n v="12"/>
    <n v="35.200000000000003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22"/>
    <x v="74"/>
    <x v="2"/>
    <x v="13"/>
    <d v="2025-10-20T17:16:21"/>
    <n v="6"/>
    <m/>
    <m/>
    <m/>
    <n v="2"/>
    <n v="0"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22"/>
    <x v="74"/>
    <x v="2"/>
    <x v="14"/>
    <d v="2025-10-20T17:16:21"/>
    <n v="6"/>
    <m/>
    <n v="0"/>
    <n v="0"/>
    <n v="2"/>
    <n v="0"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22"/>
    <x v="74"/>
    <x v="2"/>
    <x v="19"/>
    <d v="2025-10-20T17:16:21"/>
    <n v="6"/>
    <m/>
    <m/>
    <m/>
    <m/>
    <m/>
    <m/>
    <m/>
    <m/>
    <n v="6"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22"/>
    <x v="74"/>
    <x v="2"/>
    <x v="10"/>
    <d v="2025-10-20T17:16:21"/>
    <n v="2.8"/>
    <n v="0"/>
    <n v="0"/>
    <n v="0"/>
    <n v="2.8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22"/>
    <x v="74"/>
    <x v="2"/>
    <x v="1"/>
    <d v="2025-10-20T17:16:21"/>
    <n v="146"/>
    <n v="58"/>
    <n v="88"/>
    <n v="2"/>
    <n v="4"/>
    <n v="17"/>
    <n v="18"/>
    <n v="14"/>
    <n v="44"/>
    <n v="27"/>
    <n v="11"/>
    <m/>
    <n v="4"/>
    <n v="2"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22"/>
    <x v="74"/>
    <x v="2"/>
    <x v="16"/>
    <d v="2025-10-20T17:16:21"/>
    <n v="5"/>
    <n v="2"/>
    <n v="3"/>
    <n v="0"/>
    <n v="0"/>
    <n v="0"/>
    <n v="1"/>
    <m/>
    <n v="1"/>
    <n v="1"/>
    <m/>
    <n v="2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22"/>
    <x v="74"/>
    <x v="2"/>
    <x v="23"/>
    <d v="2025-10-20T17:16:21"/>
    <n v="1"/>
    <n v="1"/>
    <n v="0"/>
    <n v="0"/>
    <n v="0"/>
    <n v="0"/>
    <n v="1"/>
    <n v="0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22"/>
    <x v="74"/>
    <x v="2"/>
    <x v="2"/>
    <d v="2025-10-20T17:16:21"/>
    <n v="178"/>
    <n v="17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22"/>
    <x v="74"/>
    <x v="2"/>
    <x v="3"/>
    <d v="2025-10-20T17:16:21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22"/>
    <x v="74"/>
    <x v="2"/>
    <x v="4"/>
    <d v="2025-10-20T17:16:21"/>
    <n v="178"/>
    <n v="73"/>
    <n v="10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22"/>
    <x v="74"/>
    <x v="2"/>
    <x v="5"/>
    <d v="2025-10-20T17:16:21"/>
    <n v="8"/>
    <n v="3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23"/>
    <x v="75"/>
    <x v="2"/>
    <x v="6"/>
    <d v="2025-10-20T17:16:23"/>
    <n v="44"/>
    <m/>
    <m/>
    <m/>
    <n v="28"/>
    <n v="1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23"/>
    <x v="75"/>
    <x v="2"/>
    <x v="7"/>
    <d v="2025-10-20T17:16:23"/>
    <n v="79"/>
    <m/>
    <m/>
    <m/>
    <m/>
    <m/>
    <n v="38"/>
    <n v="4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23"/>
    <x v="75"/>
    <x v="2"/>
    <x v="0"/>
    <d v="2025-10-20T17:16:23"/>
    <n v="14"/>
    <m/>
    <m/>
    <m/>
    <m/>
    <m/>
    <m/>
    <m/>
    <n v="5"/>
    <m/>
    <n v="8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23"/>
    <x v="75"/>
    <x v="2"/>
    <x v="8"/>
    <d v="2025-10-20T17:16:23"/>
    <n v="10.4"/>
    <n v="2.4"/>
    <m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23"/>
    <x v="75"/>
    <x v="2"/>
    <x v="13"/>
    <d v="2025-10-20T17:16:23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23"/>
    <x v="75"/>
    <x v="2"/>
    <x v="14"/>
    <d v="2025-10-20T17:16:23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23"/>
    <x v="75"/>
    <x v="2"/>
    <x v="10"/>
    <d v="2025-10-20T17:16:23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23"/>
    <x v="75"/>
    <x v="2"/>
    <x v="1"/>
    <d v="2025-10-20T17:16:23"/>
    <n v="76"/>
    <n v="37"/>
    <n v="39"/>
    <n v="1"/>
    <m/>
    <n v="3"/>
    <n v="14"/>
    <n v="8"/>
    <n v="19"/>
    <n v="21"/>
    <n v="5"/>
    <m/>
    <n v="4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23"/>
    <x v="75"/>
    <x v="2"/>
    <x v="16"/>
    <d v="2025-10-20T17:16:23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23"/>
    <x v="75"/>
    <x v="2"/>
    <x v="23"/>
    <d v="2025-10-20T17:16:23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23"/>
    <x v="75"/>
    <x v="2"/>
    <x v="2"/>
    <d v="2025-10-20T17:16:23"/>
    <n v="273"/>
    <n v="27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23"/>
    <x v="75"/>
    <x v="2"/>
    <x v="3"/>
    <d v="2025-10-20T17:16:23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23"/>
    <x v="75"/>
    <x v="2"/>
    <x v="4"/>
    <d v="2025-10-20T17:16:23"/>
    <n v="273"/>
    <n v="101"/>
    <n v="17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366"/>
    <x v="78"/>
    <x v="0"/>
    <x v="7"/>
    <d v="2025-10-20T17:16:31"/>
    <n v="350"/>
    <m/>
    <m/>
    <m/>
    <m/>
    <m/>
    <n v="200"/>
    <n v="144"/>
    <n v="1"/>
    <m/>
    <n v="2"/>
    <n v="1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366"/>
    <x v="78"/>
    <x v="0"/>
    <x v="0"/>
    <d v="2025-10-20T17:16:31"/>
    <n v="56"/>
    <m/>
    <m/>
    <m/>
    <m/>
    <m/>
    <m/>
    <m/>
    <n v="34"/>
    <m/>
    <n v="8"/>
    <n v="6"/>
    <n v="8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366"/>
    <x v="78"/>
    <x v="0"/>
    <x v="8"/>
    <d v="2025-10-20T17:16:31"/>
    <n v="97.6"/>
    <n v="4.8"/>
    <n v="20"/>
    <n v="7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366"/>
    <x v="78"/>
    <x v="0"/>
    <x v="13"/>
    <d v="2025-10-20T17:16:31"/>
    <n v="26"/>
    <m/>
    <m/>
    <m/>
    <n v="2"/>
    <m/>
    <n v="16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366"/>
    <x v="78"/>
    <x v="0"/>
    <x v="14"/>
    <d v="2025-10-20T17:16:31"/>
    <n v="28"/>
    <m/>
    <m/>
    <n v="2"/>
    <n v="2"/>
    <m/>
    <n v="16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366"/>
    <x v="78"/>
    <x v="0"/>
    <x v="15"/>
    <d v="2025-10-20T17:16:31"/>
    <n v="8"/>
    <n v="3.2"/>
    <n v="1.6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366"/>
    <x v="78"/>
    <x v="0"/>
    <x v="22"/>
    <d v="2025-10-20T17:16:31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366"/>
    <x v="78"/>
    <x v="0"/>
    <x v="1"/>
    <d v="2025-10-20T17:16:31"/>
    <n v="362"/>
    <n v="156"/>
    <n v="206"/>
    <n v="3"/>
    <n v="8"/>
    <n v="27"/>
    <n v="45"/>
    <n v="50"/>
    <n v="100"/>
    <n v="72"/>
    <n v="35"/>
    <m/>
    <n v="5"/>
    <n v="7"/>
    <n v="1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366"/>
    <x v="78"/>
    <x v="0"/>
    <x v="16"/>
    <d v="2025-10-20T17:16:31"/>
    <n v="16"/>
    <n v="8"/>
    <n v="8"/>
    <n v="1"/>
    <n v="1"/>
    <n v="1"/>
    <n v="1"/>
    <m/>
    <n v="8"/>
    <n v="4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366"/>
    <x v="78"/>
    <x v="0"/>
    <x v="24"/>
    <d v="2025-10-20T17:16:31"/>
    <n v="1"/>
    <n v="0"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366"/>
    <x v="78"/>
    <x v="0"/>
    <x v="2"/>
    <d v="2025-10-20T17:16:31"/>
    <n v="774"/>
    <n v="77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366"/>
    <x v="78"/>
    <x v="0"/>
    <x v="3"/>
    <d v="2025-10-20T17:16:31"/>
    <n v="42"/>
    <n v="4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366"/>
    <x v="78"/>
    <x v="0"/>
    <x v="4"/>
    <d v="2025-10-20T17:16:31"/>
    <n v="774"/>
    <n v="278"/>
    <n v="49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366"/>
    <x v="78"/>
    <x v="0"/>
    <x v="5"/>
    <d v="2025-10-20T17:16:31"/>
    <n v="42"/>
    <n v="13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366"/>
    <x v="78"/>
    <x v="0"/>
    <x v="26"/>
    <d v="2025-10-20T17:16:31"/>
    <n v="21"/>
    <n v="16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367"/>
    <x v="79"/>
    <x v="2"/>
    <x v="6"/>
    <d v="2025-10-20T17:16:33"/>
    <n v="18"/>
    <m/>
    <m/>
    <m/>
    <n v="10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367"/>
    <x v="79"/>
    <x v="2"/>
    <x v="7"/>
    <d v="2025-10-20T17:16:33"/>
    <n v="34"/>
    <m/>
    <m/>
    <m/>
    <m/>
    <m/>
    <n v="14"/>
    <n v="18"/>
    <n v="1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367"/>
    <x v="79"/>
    <x v="2"/>
    <x v="0"/>
    <d v="2025-10-20T17:16:33"/>
    <n v="11"/>
    <m/>
    <m/>
    <m/>
    <m/>
    <m/>
    <m/>
    <m/>
    <n v="7"/>
    <m/>
    <n v="2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367"/>
    <x v="79"/>
    <x v="2"/>
    <x v="8"/>
    <d v="2025-10-20T17:16:33"/>
    <n v="13.6"/>
    <m/>
    <m/>
    <n v="1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367"/>
    <x v="79"/>
    <x v="2"/>
    <x v="10"/>
    <d v="2025-10-20T17:16:33"/>
    <n v="2.8"/>
    <m/>
    <m/>
    <m/>
    <n v="2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367"/>
    <x v="79"/>
    <x v="2"/>
    <x v="1"/>
    <d v="2025-10-20T17:16:33"/>
    <n v="43"/>
    <n v="18"/>
    <n v="25"/>
    <m/>
    <m/>
    <n v="6"/>
    <n v="5"/>
    <n v="4"/>
    <n v="7"/>
    <n v="9"/>
    <n v="8"/>
    <m/>
    <n v="1"/>
    <m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367"/>
    <x v="79"/>
    <x v="2"/>
    <x v="23"/>
    <d v="2025-10-20T17:16:33"/>
    <n v="1"/>
    <m/>
    <n v="1"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367"/>
    <x v="79"/>
    <x v="2"/>
    <x v="2"/>
    <d v="2025-10-20T17:16:33"/>
    <n v="186"/>
    <n v="18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367"/>
    <x v="79"/>
    <x v="2"/>
    <x v="3"/>
    <d v="2025-10-20T17:16:33"/>
    <n v="21"/>
    <n v="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367"/>
    <x v="79"/>
    <x v="2"/>
    <x v="4"/>
    <d v="2025-10-20T17:16:33"/>
    <n v="186"/>
    <n v="76"/>
    <n v="1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367"/>
    <x v="79"/>
    <x v="2"/>
    <x v="5"/>
    <d v="2025-10-20T17:16:33"/>
    <n v="21"/>
    <n v="4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367"/>
    <x v="79"/>
    <x v="2"/>
    <x v="26"/>
    <d v="2025-10-20T17:16:33"/>
    <n v="12"/>
    <n v="4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02"/>
    <x v="80"/>
    <x v="6"/>
    <x v="6"/>
    <d v="2025-10-20T17:16:36"/>
    <n v="50"/>
    <m/>
    <m/>
    <m/>
    <n v="30"/>
    <n v="2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02"/>
    <x v="80"/>
    <x v="6"/>
    <x v="7"/>
    <d v="2025-10-20T17:16:36"/>
    <n v="64"/>
    <m/>
    <m/>
    <m/>
    <m/>
    <m/>
    <n v="42"/>
    <n v="2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02"/>
    <x v="80"/>
    <x v="6"/>
    <x v="0"/>
    <d v="2025-10-20T17:16:36"/>
    <n v="19"/>
    <m/>
    <m/>
    <m/>
    <m/>
    <m/>
    <m/>
    <m/>
    <n v="15"/>
    <m/>
    <n v="2"/>
    <n v="1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02"/>
    <x v="80"/>
    <x v="6"/>
    <x v="8"/>
    <d v="2025-10-20T17:16:36"/>
    <n v="19.2"/>
    <n v="3.2"/>
    <n v="10.4"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02"/>
    <x v="80"/>
    <x v="6"/>
    <x v="13"/>
    <d v="2025-10-20T17:16:36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02"/>
    <x v="80"/>
    <x v="6"/>
    <x v="14"/>
    <d v="2025-10-20T17:16:36"/>
    <n v="3"/>
    <m/>
    <m/>
    <m/>
    <m/>
    <m/>
    <n v="1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402"/>
    <x v="80"/>
    <x v="6"/>
    <x v="19"/>
    <d v="2025-10-20T17:16:36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8"/>
    <x v="25"/>
    <x v="8"/>
    <x v="4"/>
    <d v="2025-08-19T16:17:12"/>
    <n v="357"/>
    <n v="156"/>
    <n v="20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5"/>
    <x v="32"/>
    <x v="5"/>
    <x v="8"/>
    <d v="2025-08-19T16:20:20"/>
    <n v="57.6"/>
    <n v="16"/>
    <n v="12.8"/>
    <n v="28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5"/>
    <x v="32"/>
    <x v="5"/>
    <x v="4"/>
    <d v="2025-08-19T16:20:23"/>
    <n v="84"/>
    <n v="39"/>
    <n v="4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5"/>
    <x v="32"/>
    <x v="5"/>
    <x v="5"/>
    <d v="2025-08-19T16:20:23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5"/>
    <x v="32"/>
    <x v="5"/>
    <x v="6"/>
    <d v="2025-08-19T16:20:25"/>
    <n v="38"/>
    <m/>
    <m/>
    <m/>
    <n v="22"/>
    <n v="1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5"/>
    <x v="32"/>
    <x v="5"/>
    <x v="7"/>
    <d v="2025-08-19T16:20:25"/>
    <n v="59"/>
    <m/>
    <m/>
    <m/>
    <m/>
    <m/>
    <n v="32"/>
    <n v="27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5"/>
    <x v="32"/>
    <x v="5"/>
    <x v="0"/>
    <d v="2025-08-19T16:20:25"/>
    <n v="9"/>
    <m/>
    <m/>
    <m/>
    <m/>
    <m/>
    <m/>
    <m/>
    <n v="3"/>
    <m/>
    <n v="6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5"/>
    <x v="32"/>
    <x v="5"/>
    <x v="8"/>
    <d v="2025-08-19T16:20:25"/>
    <n v="61.6"/>
    <n v="5.6"/>
    <n v="24"/>
    <n v="3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5"/>
    <x v="32"/>
    <x v="5"/>
    <x v="1"/>
    <d v="2025-08-19T16:20:25"/>
    <n v="77"/>
    <n v="33"/>
    <n v="44"/>
    <n v="2"/>
    <n v="9"/>
    <n v="11"/>
    <n v="11"/>
    <n v="8"/>
    <n v="16"/>
    <n v="14"/>
    <n v="3"/>
    <m/>
    <n v="3"/>
    <m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5"/>
    <x v="136"/>
    <x v="18"/>
    <x v="26"/>
    <d v="2025-08-19T16:11:06"/>
    <n v="96"/>
    <n v="47"/>
    <n v="4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5"/>
    <x v="136"/>
    <x v="18"/>
    <x v="31"/>
    <d v="2025-08-19T16:11:06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5"/>
    <x v="136"/>
    <x v="18"/>
    <x v="6"/>
    <d v="2025-08-19T16:11:08"/>
    <n v="82"/>
    <m/>
    <m/>
    <m/>
    <n v="44"/>
    <n v="3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5"/>
    <x v="136"/>
    <x v="18"/>
    <x v="7"/>
    <d v="2025-08-19T16:11:08"/>
    <n v="185"/>
    <m/>
    <m/>
    <m/>
    <m/>
    <m/>
    <n v="96"/>
    <n v="89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5"/>
    <x v="136"/>
    <x v="18"/>
    <x v="0"/>
    <d v="2025-08-19T16:11:08"/>
    <n v="49"/>
    <m/>
    <m/>
    <m/>
    <m/>
    <m/>
    <m/>
    <m/>
    <n v="14"/>
    <m/>
    <n v="18"/>
    <n v="3"/>
    <n v="1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5"/>
    <x v="136"/>
    <x v="18"/>
    <x v="10"/>
    <d v="2025-08-19T16:11:03"/>
    <n v="12"/>
    <m/>
    <m/>
    <n v="7.6"/>
    <m/>
    <m/>
    <n v="4.400000000000000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5"/>
    <x v="136"/>
    <x v="18"/>
    <x v="1"/>
    <d v="2025-08-19T16:11:03"/>
    <n v="186"/>
    <n v="77"/>
    <n v="109"/>
    <n v="2"/>
    <n v="3"/>
    <n v="12"/>
    <n v="14"/>
    <n v="18"/>
    <n v="51"/>
    <n v="50"/>
    <n v="15"/>
    <m/>
    <n v="7"/>
    <n v="3"/>
    <n v="1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6"/>
    <x v="137"/>
    <x v="19"/>
    <x v="18"/>
    <d v="2025-08-19T16:11:22"/>
    <n v="3"/>
    <n v="2"/>
    <n v="1"/>
    <m/>
    <m/>
    <m/>
    <m/>
    <n v="2"/>
    <m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0"/>
    <x v="48"/>
    <x v="8"/>
    <x v="3"/>
    <d v="2025-08-19T16:24:23"/>
    <n v="17"/>
    <n v="1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0"/>
    <x v="48"/>
    <x v="8"/>
    <x v="4"/>
    <d v="2025-08-19T16:24:23"/>
    <n v="33"/>
    <n v="22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0"/>
    <x v="48"/>
    <x v="8"/>
    <x v="5"/>
    <d v="2025-08-19T16:24:23"/>
    <n v="17"/>
    <n v="9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6"/>
    <x v="137"/>
    <x v="19"/>
    <x v="2"/>
    <d v="2025-08-19T16:11:24"/>
    <n v="343"/>
    <n v="34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8"/>
    <x v="72"/>
    <x v="13"/>
    <x v="0"/>
    <d v="2025-08-19T16:32:04"/>
    <n v="7"/>
    <m/>
    <m/>
    <m/>
    <m/>
    <m/>
    <m/>
    <m/>
    <n v="1"/>
    <m/>
    <n v="4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8"/>
    <x v="72"/>
    <x v="13"/>
    <x v="8"/>
    <d v="2025-08-19T16:32:04"/>
    <n v="10.8"/>
    <m/>
    <m/>
    <n v="1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8"/>
    <x v="72"/>
    <x v="13"/>
    <x v="1"/>
    <d v="2025-08-19T16:32:04"/>
    <n v="50"/>
    <n v="25"/>
    <n v="25"/>
    <m/>
    <m/>
    <n v="3"/>
    <n v="3"/>
    <n v="4"/>
    <n v="17"/>
    <n v="18"/>
    <n v="1"/>
    <m/>
    <n v="2"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8"/>
    <x v="72"/>
    <x v="13"/>
    <x v="2"/>
    <d v="2025-08-19T16:32:04"/>
    <n v="177"/>
    <n v="17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8"/>
    <x v="72"/>
    <x v="13"/>
    <x v="3"/>
    <d v="2025-08-19T16:32:04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8"/>
    <x v="72"/>
    <x v="13"/>
    <x v="4"/>
    <d v="2025-08-19T16:32:04"/>
    <n v="177"/>
    <n v="84"/>
    <n v="9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8"/>
    <x v="72"/>
    <x v="13"/>
    <x v="5"/>
    <d v="2025-08-19T16:32:04"/>
    <n v="6"/>
    <n v="1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9"/>
    <x v="73"/>
    <x v="12"/>
    <x v="7"/>
    <d v="2025-08-19T16:32:24"/>
    <n v="12"/>
    <m/>
    <m/>
    <m/>
    <m/>
    <m/>
    <n v="2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9"/>
    <x v="73"/>
    <x v="12"/>
    <x v="0"/>
    <d v="2025-08-19T16:32:24"/>
    <n v="2"/>
    <m/>
    <m/>
    <m/>
    <m/>
    <m/>
    <m/>
    <m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9"/>
    <x v="73"/>
    <x v="12"/>
    <x v="1"/>
    <d v="2025-08-19T16:32:24"/>
    <n v="7"/>
    <n v="5"/>
    <n v="2"/>
    <m/>
    <m/>
    <m/>
    <m/>
    <m/>
    <n v="1"/>
    <n v="5"/>
    <n v="0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9"/>
    <x v="73"/>
    <x v="12"/>
    <x v="2"/>
    <d v="2025-08-19T16:32:24"/>
    <n v="61"/>
    <n v="6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9"/>
    <x v="73"/>
    <x v="12"/>
    <x v="3"/>
    <d v="2025-08-19T16:32:24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9"/>
    <x v="73"/>
    <x v="12"/>
    <x v="4"/>
    <d v="2025-08-19T16:32:24"/>
    <n v="61"/>
    <n v="26"/>
    <n v="3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9"/>
    <x v="73"/>
    <x v="12"/>
    <x v="5"/>
    <d v="2025-08-19T16:32:24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0"/>
    <x v="76"/>
    <x v="12"/>
    <x v="6"/>
    <d v="2025-08-19T16:32:43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0"/>
    <x v="76"/>
    <x v="12"/>
    <x v="7"/>
    <d v="2025-08-19T16:32:43"/>
    <n v="24"/>
    <m/>
    <m/>
    <m/>
    <m/>
    <m/>
    <n v="10"/>
    <n v="1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0"/>
    <x v="76"/>
    <x v="12"/>
    <x v="0"/>
    <d v="2025-08-19T16:32:43"/>
    <n v="2"/>
    <m/>
    <m/>
    <m/>
    <m/>
    <m/>
    <m/>
    <m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3"/>
    <x v="26"/>
    <x v="5"/>
    <x v="17"/>
    <d v="2025-08-19T16:18:26"/>
    <n v="14.8"/>
    <n v="3.2"/>
    <m/>
    <n v="6.8"/>
    <m/>
    <n v="4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3"/>
    <x v="26"/>
    <x v="5"/>
    <x v="18"/>
    <d v="2025-08-19T16:18:26"/>
    <n v="26"/>
    <n v="7"/>
    <n v="18"/>
    <m/>
    <m/>
    <n v="2"/>
    <n v="5"/>
    <n v="4"/>
    <n v="11"/>
    <n v="3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3"/>
    <x v="26"/>
    <x v="5"/>
    <x v="12"/>
    <d v="2025-08-19T16:18:26"/>
    <n v="10"/>
    <n v="6"/>
    <n v="4"/>
    <n v="1"/>
    <m/>
    <n v="6"/>
    <n v="1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3"/>
    <x v="26"/>
    <x v="5"/>
    <x v="6"/>
    <d v="2025-08-19T16:18:26"/>
    <n v="328"/>
    <m/>
    <m/>
    <m/>
    <n v="170"/>
    <n v="15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3"/>
    <x v="26"/>
    <x v="5"/>
    <x v="7"/>
    <d v="2025-08-19T16:18:26"/>
    <n v="434"/>
    <m/>
    <m/>
    <m/>
    <m/>
    <m/>
    <n v="238"/>
    <n v="19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3"/>
    <x v="26"/>
    <x v="5"/>
    <x v="13"/>
    <d v="2025-08-19T16:18:21"/>
    <n v="18"/>
    <m/>
    <m/>
    <m/>
    <n v="4"/>
    <n v="2"/>
    <n v="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1"/>
    <x v="49"/>
    <x v="8"/>
    <x v="6"/>
    <d v="2025-08-19T16:24:42"/>
    <n v="10"/>
    <m/>
    <m/>
    <m/>
    <n v="6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1"/>
    <x v="49"/>
    <x v="8"/>
    <x v="7"/>
    <d v="2025-08-19T16:24:42"/>
    <n v="8"/>
    <m/>
    <m/>
    <m/>
    <m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1"/>
    <x v="49"/>
    <x v="8"/>
    <x v="0"/>
    <d v="2025-08-19T16:24:42"/>
    <n v="2"/>
    <m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1"/>
    <x v="49"/>
    <x v="8"/>
    <x v="8"/>
    <d v="2025-08-19T16:24:42"/>
    <n v="2.7"/>
    <m/>
    <m/>
    <n v="2.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1"/>
    <x v="49"/>
    <x v="8"/>
    <x v="1"/>
    <d v="2025-08-19T16:24:42"/>
    <n v="12"/>
    <m/>
    <m/>
    <m/>
    <m/>
    <n v="1"/>
    <n v="3"/>
    <n v="2"/>
    <n v="2"/>
    <n v="2"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1"/>
    <x v="49"/>
    <x v="8"/>
    <x v="2"/>
    <d v="2025-08-19T16:24:42"/>
    <n v="66"/>
    <n v="6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7"/>
    <x v="20"/>
    <x v="2"/>
    <x v="8"/>
    <d v="2025-08-19T16:16:51"/>
    <n v="130.4"/>
    <n v="11.2"/>
    <n v="14.4"/>
    <n v="10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7"/>
    <x v="20"/>
    <x v="2"/>
    <x v="13"/>
    <d v="2025-08-19T16:16:51"/>
    <n v="16"/>
    <m/>
    <m/>
    <m/>
    <n v="2"/>
    <m/>
    <n v="6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7"/>
    <x v="20"/>
    <x v="2"/>
    <x v="14"/>
    <d v="2025-08-19T16:16:51"/>
    <n v="16"/>
    <m/>
    <m/>
    <m/>
    <n v="2"/>
    <m/>
    <n v="6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8"/>
    <x v="25"/>
    <x v="8"/>
    <x v="0"/>
    <d v="2025-08-19T16:17:10"/>
    <n v="71"/>
    <m/>
    <m/>
    <m/>
    <m/>
    <m/>
    <m/>
    <m/>
    <n v="31"/>
    <m/>
    <n v="16"/>
    <n v="10"/>
    <n v="1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8"/>
    <x v="25"/>
    <x v="8"/>
    <x v="8"/>
    <d v="2025-08-19T16:17:10"/>
    <n v="56.8"/>
    <n v="3.2"/>
    <n v="16.8"/>
    <n v="36.79999999999999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8"/>
    <x v="25"/>
    <x v="8"/>
    <x v="13"/>
    <d v="2025-08-19T16:17:10"/>
    <n v="22"/>
    <m/>
    <m/>
    <m/>
    <m/>
    <m/>
    <n v="1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8"/>
    <x v="25"/>
    <x v="8"/>
    <x v="3"/>
    <d v="2025-08-19T16:17:12"/>
    <n v="28"/>
    <n v="2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8"/>
    <x v="25"/>
    <x v="8"/>
    <x v="32"/>
    <d v="2025-08-19T16:17:12"/>
    <n v="21"/>
    <n v="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4"/>
    <x v="31"/>
    <x v="2"/>
    <x v="8"/>
    <d v="2025-08-19T16:18:36"/>
    <n v="32"/>
    <n v="1.6"/>
    <n v="8.8000000000000007"/>
    <n v="2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4"/>
    <x v="31"/>
    <x v="2"/>
    <x v="13"/>
    <d v="2025-08-19T16:18:36"/>
    <n v="14"/>
    <m/>
    <m/>
    <m/>
    <m/>
    <n v="2"/>
    <n v="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4"/>
    <x v="31"/>
    <x v="2"/>
    <x v="14"/>
    <d v="2025-08-19T16:18:36"/>
    <n v="14"/>
    <m/>
    <m/>
    <m/>
    <m/>
    <n v="2"/>
    <n v="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8"/>
    <x v="13"/>
    <x v="9"/>
    <x v="6"/>
    <d v="2025-08-19T16:14:43"/>
    <n v="140"/>
    <m/>
    <m/>
    <m/>
    <n v="78"/>
    <n v="6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8"/>
    <x v="13"/>
    <x v="9"/>
    <x v="14"/>
    <d v="2025-08-19T16:14:38"/>
    <n v="10"/>
    <m/>
    <m/>
    <n v="2"/>
    <n v="2"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8"/>
    <x v="13"/>
    <x v="9"/>
    <x v="19"/>
    <d v="2025-08-19T16:14:38"/>
    <n v="6"/>
    <m/>
    <m/>
    <m/>
    <m/>
    <m/>
    <m/>
    <m/>
    <m/>
    <n v="6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8"/>
    <x v="13"/>
    <x v="9"/>
    <x v="15"/>
    <d v="2025-08-19T16:14:38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8"/>
    <x v="13"/>
    <x v="9"/>
    <x v="10"/>
    <d v="2025-08-19T16:14:38"/>
    <n v="22"/>
    <m/>
    <n v="4"/>
    <m/>
    <m/>
    <n v="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8"/>
    <x v="13"/>
    <x v="9"/>
    <x v="21"/>
    <d v="2025-08-19T16:14:38"/>
    <n v="3.6"/>
    <m/>
    <m/>
    <n v="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00"/>
    <x v="127"/>
    <x v="6"/>
    <x v="1"/>
    <d v="2025-08-19T16:47:14"/>
    <n v="35"/>
    <n v="13"/>
    <n v="22"/>
    <n v="2"/>
    <n v="1"/>
    <n v="3"/>
    <n v="4"/>
    <n v="5"/>
    <n v="9"/>
    <n v="4"/>
    <n v="3"/>
    <m/>
    <m/>
    <n v="2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00"/>
    <x v="127"/>
    <x v="6"/>
    <x v="23"/>
    <d v="2025-08-19T16:47:14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00"/>
    <x v="127"/>
    <x v="6"/>
    <x v="2"/>
    <d v="2025-08-19T16:47:14"/>
    <n v="85"/>
    <n v="8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00"/>
    <x v="127"/>
    <x v="6"/>
    <x v="3"/>
    <d v="2025-08-19T16:47:14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00"/>
    <x v="127"/>
    <x v="6"/>
    <x v="4"/>
    <d v="2025-08-19T16:47:14"/>
    <n v="85"/>
    <n v="38"/>
    <n v="4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00"/>
    <x v="127"/>
    <x v="6"/>
    <x v="5"/>
    <d v="2025-08-19T16:47:14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00"/>
    <x v="127"/>
    <x v="6"/>
    <x v="0"/>
    <d v="2025-08-19T16:47:12"/>
    <n v="8"/>
    <m/>
    <m/>
    <m/>
    <m/>
    <m/>
    <m/>
    <m/>
    <n v="1"/>
    <m/>
    <n v="4"/>
    <n v="3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00"/>
    <x v="127"/>
    <x v="6"/>
    <x v="8"/>
    <d v="2025-08-19T16:47:12"/>
    <n v="12"/>
    <n v="3.2"/>
    <n v="1.6"/>
    <n v="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01"/>
    <x v="128"/>
    <x v="6"/>
    <x v="10"/>
    <d v="2025-08-19T16:47:30"/>
    <n v="4.4000000000000004"/>
    <m/>
    <m/>
    <m/>
    <n v="4.400000000000000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01"/>
    <x v="128"/>
    <x v="6"/>
    <x v="1"/>
    <d v="2025-08-19T16:47:30"/>
    <n v="61"/>
    <n v="26"/>
    <n v="35"/>
    <n v="1"/>
    <n v="1"/>
    <n v="6"/>
    <n v="7"/>
    <n v="5"/>
    <n v="19"/>
    <n v="12"/>
    <n v="8"/>
    <m/>
    <n v="1"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01"/>
    <x v="128"/>
    <x v="6"/>
    <x v="16"/>
    <d v="2025-08-19T16:47:30"/>
    <n v="2"/>
    <n v="2"/>
    <m/>
    <m/>
    <m/>
    <m/>
    <m/>
    <m/>
    <n v="1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01"/>
    <x v="128"/>
    <x v="6"/>
    <x v="23"/>
    <d v="2025-08-19T16:47:30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01"/>
    <x v="128"/>
    <x v="6"/>
    <x v="2"/>
    <d v="2025-08-19T16:47:30"/>
    <n v="48"/>
    <n v="4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01"/>
    <x v="128"/>
    <x v="6"/>
    <x v="3"/>
    <d v="2025-08-19T16:47:30"/>
    <n v="23"/>
    <n v="2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01"/>
    <x v="128"/>
    <x v="6"/>
    <x v="4"/>
    <d v="2025-08-19T16:47:33"/>
    <n v="53"/>
    <n v="21"/>
    <n v="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01"/>
    <x v="128"/>
    <x v="6"/>
    <x v="5"/>
    <d v="2025-08-19T16:47:33"/>
    <n v="25"/>
    <n v="8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01"/>
    <x v="128"/>
    <x v="6"/>
    <x v="6"/>
    <d v="2025-08-19T16:47:36"/>
    <n v="24"/>
    <m/>
    <m/>
    <m/>
    <n v="14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4"/>
    <x v="8"/>
    <x v="5"/>
    <x v="18"/>
    <d v="2025-08-19T16:13:36"/>
    <n v="1"/>
    <n v="0"/>
    <n v="1"/>
    <n v="0"/>
    <n v="0"/>
    <n v="0"/>
    <n v="1"/>
    <n v="0"/>
    <n v="0"/>
    <n v="0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4"/>
    <x v="8"/>
    <x v="5"/>
    <x v="12"/>
    <d v="2025-08-19T16:13:36"/>
    <n v="1"/>
    <n v="1"/>
    <n v="0"/>
    <n v="0"/>
    <n v="0"/>
    <n v="0"/>
    <n v="1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4"/>
    <x v="8"/>
    <x v="5"/>
    <x v="6"/>
    <d v="2025-08-19T16:13:36"/>
    <n v="282"/>
    <m/>
    <m/>
    <m/>
    <n v="154"/>
    <n v="12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4"/>
    <x v="8"/>
    <x v="5"/>
    <x v="7"/>
    <d v="2025-08-19T16:13:36"/>
    <n v="410"/>
    <m/>
    <m/>
    <m/>
    <m/>
    <m/>
    <n v="258"/>
    <n v="148"/>
    <n v="3"/>
    <m/>
    <n v="0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4"/>
    <x v="8"/>
    <x v="5"/>
    <x v="0"/>
    <d v="2025-08-19T16:13:36"/>
    <n v="85"/>
    <m/>
    <m/>
    <m/>
    <m/>
    <m/>
    <m/>
    <m/>
    <n v="47"/>
    <m/>
    <n v="17"/>
    <n v="8"/>
    <n v="1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4"/>
    <x v="8"/>
    <x v="5"/>
    <x v="8"/>
    <d v="2025-08-19T16:13:36"/>
    <n v="172.8"/>
    <n v="19.2"/>
    <n v="32.799999999999997"/>
    <n v="12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4"/>
    <x v="8"/>
    <x v="5"/>
    <x v="13"/>
    <d v="2025-08-19T16:13:36"/>
    <n v="14"/>
    <m/>
    <m/>
    <m/>
    <n v="4"/>
    <n v="2"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3"/>
    <x v="26"/>
    <x v="5"/>
    <x v="14"/>
    <d v="2025-08-19T16:18:21"/>
    <n v="36"/>
    <m/>
    <n v="2"/>
    <n v="16"/>
    <n v="4"/>
    <n v="0"/>
    <n v="10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3"/>
    <x v="26"/>
    <x v="5"/>
    <x v="15"/>
    <d v="2025-08-19T16:18:21"/>
    <n v="44.8"/>
    <n v="5.6"/>
    <n v="14.4"/>
    <n v="2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4"/>
    <x v="8"/>
    <x v="5"/>
    <x v="15"/>
    <d v="2025-08-19T16:13:36"/>
    <n v="8"/>
    <n v="0"/>
    <n v="5.6"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4"/>
    <x v="8"/>
    <x v="5"/>
    <x v="20"/>
    <d v="2025-08-19T16:13:36"/>
    <n v="4.8"/>
    <n v="4.8"/>
    <n v="0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4"/>
    <x v="8"/>
    <x v="5"/>
    <x v="22"/>
    <d v="2025-08-19T16:13:36"/>
    <n v="4.8"/>
    <n v="0"/>
    <n v="0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5"/>
    <x v="9"/>
    <x v="5"/>
    <x v="11"/>
    <d v="2025-08-19T16:13:49"/>
    <n v="17.600000000000001"/>
    <m/>
    <n v="2.8"/>
    <n v="12.4"/>
    <m/>
    <n v="2.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5"/>
    <x v="9"/>
    <x v="5"/>
    <x v="17"/>
    <d v="2025-08-19T16:13:49"/>
    <n v="16.399999999999999"/>
    <m/>
    <m/>
    <n v="12"/>
    <n v="4.400000000000000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5"/>
    <x v="9"/>
    <x v="5"/>
    <x v="18"/>
    <d v="2025-08-19T16:13:49"/>
    <n v="6"/>
    <n v="6"/>
    <n v="0"/>
    <m/>
    <m/>
    <n v="1"/>
    <n v="1"/>
    <n v="2"/>
    <m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5"/>
    <x v="9"/>
    <x v="5"/>
    <x v="12"/>
    <d v="2025-08-19T16:13:49"/>
    <n v="9"/>
    <n v="5"/>
    <n v="4"/>
    <m/>
    <n v="1"/>
    <n v="6"/>
    <n v="1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5"/>
    <x v="9"/>
    <x v="5"/>
    <x v="6"/>
    <d v="2025-08-19T16:13:49"/>
    <n v="342"/>
    <m/>
    <m/>
    <m/>
    <n v="170"/>
    <n v="17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5"/>
    <x v="9"/>
    <x v="5"/>
    <x v="7"/>
    <d v="2025-08-19T16:13:49"/>
    <n v="573"/>
    <m/>
    <m/>
    <m/>
    <m/>
    <m/>
    <n v="320"/>
    <n v="25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7"/>
    <x v="71"/>
    <x v="13"/>
    <x v="6"/>
    <d v="2025-08-19T16:31:50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7"/>
    <x v="71"/>
    <x v="13"/>
    <x v="7"/>
    <d v="2025-08-19T16:31:50"/>
    <n v="14"/>
    <m/>
    <m/>
    <m/>
    <m/>
    <m/>
    <n v="8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0"/>
    <x v="15"/>
    <x v="10"/>
    <x v="4"/>
    <d v="2025-08-19T16:15:07"/>
    <n v="116"/>
    <n v="38"/>
    <n v="7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0"/>
    <x v="15"/>
    <x v="10"/>
    <x v="5"/>
    <d v="2025-08-19T16:15:07"/>
    <n v="16"/>
    <n v="6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0"/>
    <x v="15"/>
    <x v="10"/>
    <x v="6"/>
    <d v="2025-08-19T16:15:09"/>
    <n v="18"/>
    <m/>
    <m/>
    <m/>
    <n v="8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0"/>
    <x v="15"/>
    <x v="10"/>
    <x v="7"/>
    <d v="2025-08-19T16:15:09"/>
    <n v="37"/>
    <m/>
    <m/>
    <m/>
    <m/>
    <m/>
    <n v="14"/>
    <n v="2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0"/>
    <x v="15"/>
    <x v="10"/>
    <x v="0"/>
    <d v="2025-08-19T16:15:09"/>
    <n v="10"/>
    <m/>
    <m/>
    <m/>
    <m/>
    <m/>
    <m/>
    <m/>
    <n v="5"/>
    <m/>
    <n v="4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0"/>
    <x v="15"/>
    <x v="10"/>
    <x v="8"/>
    <d v="2025-08-19T16:15:09"/>
    <n v="1.6"/>
    <n v="1.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4"/>
    <x v="60"/>
    <x v="0"/>
    <x v="3"/>
    <d v="2025-08-19T16:28:08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4"/>
    <x v="60"/>
    <x v="0"/>
    <x v="4"/>
    <d v="2025-08-19T16:28:08"/>
    <n v="57"/>
    <n v="26"/>
    <n v="3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4"/>
    <x v="60"/>
    <x v="0"/>
    <x v="5"/>
    <d v="2025-08-19T16:28:08"/>
    <n v="10"/>
    <n v="3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5"/>
    <x v="63"/>
    <x v="0"/>
    <x v="6"/>
    <d v="2025-08-19T16:28:26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5"/>
    <x v="63"/>
    <x v="0"/>
    <x v="7"/>
    <d v="2025-08-19T16:28:26"/>
    <n v="24"/>
    <m/>
    <m/>
    <m/>
    <m/>
    <m/>
    <n v="4"/>
    <n v="2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4"/>
    <x v="8"/>
    <x v="5"/>
    <x v="14"/>
    <d v="2025-08-19T16:13:36"/>
    <n v="19"/>
    <m/>
    <n v="1"/>
    <n v="4"/>
    <n v="4"/>
    <n v="2"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4"/>
    <x v="101"/>
    <x v="1"/>
    <x v="7"/>
    <d v="2025-08-19T16:39:59"/>
    <n v="14"/>
    <m/>
    <m/>
    <m/>
    <m/>
    <m/>
    <n v="8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4"/>
    <x v="101"/>
    <x v="1"/>
    <x v="1"/>
    <d v="2025-08-19T16:39:59"/>
    <n v="10"/>
    <n v="6"/>
    <n v="4"/>
    <m/>
    <m/>
    <m/>
    <n v="1"/>
    <n v="2"/>
    <n v="4"/>
    <n v="3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6"/>
    <x v="122"/>
    <x v="11"/>
    <x v="6"/>
    <d v="2025-08-19T16:45:29"/>
    <n v="18"/>
    <m/>
    <m/>
    <m/>
    <n v="8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6"/>
    <x v="122"/>
    <x v="11"/>
    <x v="7"/>
    <d v="2025-08-19T16:45:29"/>
    <n v="8"/>
    <m/>
    <m/>
    <m/>
    <m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6"/>
    <x v="122"/>
    <x v="11"/>
    <x v="0"/>
    <d v="2025-08-19T16:45:29"/>
    <n v="2"/>
    <m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7"/>
    <x v="123"/>
    <x v="2"/>
    <x v="18"/>
    <d v="2025-08-19T16:45:40"/>
    <n v="1"/>
    <m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9"/>
    <x v="108"/>
    <x v="8"/>
    <x v="4"/>
    <d v="2025-08-19T16:41:26"/>
    <n v="35"/>
    <n v="21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9"/>
    <x v="108"/>
    <x v="8"/>
    <x v="5"/>
    <d v="2025-08-19T16:41:26"/>
    <n v="3"/>
    <m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0"/>
    <x v="109"/>
    <x v="12"/>
    <x v="7"/>
    <d v="2025-08-19T16:41:42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0"/>
    <x v="109"/>
    <x v="12"/>
    <x v="0"/>
    <d v="2025-08-19T16:41:42"/>
    <n v="2"/>
    <m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0"/>
    <x v="109"/>
    <x v="12"/>
    <x v="1"/>
    <d v="2025-08-19T16:41:42"/>
    <n v="4"/>
    <m/>
    <n v="4"/>
    <m/>
    <m/>
    <m/>
    <m/>
    <m/>
    <n v="2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0"/>
    <x v="109"/>
    <x v="12"/>
    <x v="2"/>
    <d v="2025-08-19T16:41:42"/>
    <n v="47"/>
    <n v="4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0"/>
    <x v="109"/>
    <x v="12"/>
    <x v="3"/>
    <d v="2025-08-19T16:41:42"/>
    <n v="12"/>
    <n v="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0"/>
    <x v="109"/>
    <x v="12"/>
    <x v="4"/>
    <d v="2025-08-19T16:41:42"/>
    <n v="47"/>
    <n v="19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0"/>
    <x v="109"/>
    <x v="12"/>
    <x v="5"/>
    <d v="2025-08-19T16:41:42"/>
    <n v="12"/>
    <n v="8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0"/>
    <x v="109"/>
    <x v="12"/>
    <x v="7"/>
    <d v="2025-08-19T16:41:44"/>
    <n v="4"/>
    <m/>
    <m/>
    <m/>
    <m/>
    <m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0"/>
    <x v="109"/>
    <x v="12"/>
    <x v="0"/>
    <d v="2025-08-19T16:41:44"/>
    <n v="2"/>
    <m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0"/>
    <x v="76"/>
    <x v="12"/>
    <x v="6"/>
    <d v="2025-10-20T17:14:01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0"/>
    <x v="76"/>
    <x v="12"/>
    <x v="7"/>
    <d v="2025-10-20T17:14:01"/>
    <n v="8"/>
    <m/>
    <m/>
    <m/>
    <m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0"/>
    <x v="76"/>
    <x v="12"/>
    <x v="0"/>
    <d v="2025-10-20T17:14:01"/>
    <n v="5"/>
    <m/>
    <m/>
    <m/>
    <m/>
    <m/>
    <m/>
    <m/>
    <n v="4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0"/>
    <x v="76"/>
    <x v="12"/>
    <x v="8"/>
    <d v="2025-10-20T17:14:01"/>
    <n v="6.4"/>
    <m/>
    <n v="4"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0"/>
    <x v="76"/>
    <x v="12"/>
    <x v="13"/>
    <d v="2025-10-20T17:14:01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0"/>
    <x v="76"/>
    <x v="12"/>
    <x v="14"/>
    <d v="2025-10-20T17:14:01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5"/>
    <x v="63"/>
    <x v="0"/>
    <x v="0"/>
    <d v="2025-08-19T16:28:26"/>
    <n v="3"/>
    <m/>
    <m/>
    <m/>
    <m/>
    <m/>
    <m/>
    <m/>
    <n v="2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5"/>
    <x v="63"/>
    <x v="0"/>
    <x v="8"/>
    <d v="2025-08-19T16:28:26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4"/>
    <x v="101"/>
    <x v="1"/>
    <x v="3"/>
    <d v="2025-08-19T16:39:57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4"/>
    <x v="101"/>
    <x v="1"/>
    <x v="4"/>
    <d v="2025-08-19T16:39:57"/>
    <n v="72"/>
    <n v="28"/>
    <n v="4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4"/>
    <x v="101"/>
    <x v="1"/>
    <x v="5"/>
    <d v="2025-08-19T16:39:57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4"/>
    <x v="101"/>
    <x v="1"/>
    <x v="6"/>
    <d v="2025-08-19T16:39:59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7"/>
    <x v="71"/>
    <x v="13"/>
    <x v="1"/>
    <d v="2025-08-19T16:31:50"/>
    <n v="10"/>
    <n v="5"/>
    <n v="5"/>
    <m/>
    <m/>
    <m/>
    <n v="1"/>
    <n v="2"/>
    <n v="4"/>
    <n v="3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7"/>
    <x v="71"/>
    <x v="13"/>
    <x v="2"/>
    <d v="2025-08-19T16:31:50"/>
    <n v="70"/>
    <n v="7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7"/>
    <x v="71"/>
    <x v="13"/>
    <x v="3"/>
    <d v="2025-08-19T16:31:50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7"/>
    <x v="71"/>
    <x v="13"/>
    <x v="4"/>
    <d v="2025-08-19T16:31:50"/>
    <n v="70"/>
    <n v="31"/>
    <n v="3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7"/>
    <x v="71"/>
    <x v="13"/>
    <x v="5"/>
    <d v="2025-08-19T16:31:50"/>
    <n v="9"/>
    <n v="4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8"/>
    <x v="72"/>
    <x v="13"/>
    <x v="6"/>
    <d v="2025-08-19T16:32:07"/>
    <n v="18"/>
    <m/>
    <m/>
    <m/>
    <n v="10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8"/>
    <x v="72"/>
    <x v="13"/>
    <x v="7"/>
    <d v="2025-08-19T16:32:07"/>
    <n v="80"/>
    <m/>
    <m/>
    <m/>
    <m/>
    <m/>
    <n v="34"/>
    <n v="4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8"/>
    <x v="72"/>
    <x v="13"/>
    <x v="0"/>
    <d v="2025-08-19T16:32:07"/>
    <n v="11"/>
    <m/>
    <m/>
    <m/>
    <m/>
    <m/>
    <m/>
    <m/>
    <n v="2"/>
    <m/>
    <n v="8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8"/>
    <x v="72"/>
    <x v="13"/>
    <x v="8"/>
    <d v="2025-08-19T16:32:07"/>
    <n v="5.4"/>
    <m/>
    <m/>
    <n v="5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8"/>
    <x v="72"/>
    <x v="13"/>
    <x v="1"/>
    <d v="2025-08-19T16:32:07"/>
    <n v="58"/>
    <n v="29"/>
    <n v="29"/>
    <m/>
    <m/>
    <n v="2"/>
    <n v="5"/>
    <n v="4"/>
    <n v="17"/>
    <n v="23"/>
    <n v="2"/>
    <m/>
    <n v="4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8"/>
    <x v="72"/>
    <x v="13"/>
    <x v="2"/>
    <d v="2025-08-19T16:32:07"/>
    <n v="191"/>
    <n v="19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8"/>
    <x v="72"/>
    <x v="13"/>
    <x v="3"/>
    <d v="2025-08-19T16:32:07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9"/>
    <x v="96"/>
    <x v="15"/>
    <x v="8"/>
    <d v="2025-08-19T16:38:22"/>
    <n v="3.2"/>
    <m/>
    <n v="3.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9"/>
    <x v="96"/>
    <x v="15"/>
    <x v="1"/>
    <d v="2025-08-19T16:38:29"/>
    <n v="13"/>
    <n v="4"/>
    <n v="9"/>
    <m/>
    <m/>
    <m/>
    <n v="4"/>
    <n v="1"/>
    <n v="2"/>
    <n v="4"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9"/>
    <x v="96"/>
    <x v="15"/>
    <x v="2"/>
    <d v="2025-08-19T16:38:29"/>
    <n v="77"/>
    <n v="7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22"/>
    <x v="74"/>
    <x v="2"/>
    <x v="1"/>
    <d v="2025-02-20T10:22:24"/>
    <n v="159"/>
    <n v="59"/>
    <n v="100"/>
    <n v="5"/>
    <n v="4"/>
    <n v="13"/>
    <n v="19"/>
    <n v="17"/>
    <n v="43"/>
    <n v="35"/>
    <n v="14"/>
    <m/>
    <n v="4"/>
    <n v="1"/>
    <n v="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22"/>
    <x v="74"/>
    <x v="2"/>
    <x v="16"/>
    <d v="2025-02-20T10:22:24"/>
    <n v="5"/>
    <n v="2"/>
    <n v="3"/>
    <m/>
    <m/>
    <m/>
    <m/>
    <n v="1"/>
    <n v="2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0"/>
    <x v="117"/>
    <x v="11"/>
    <x v="0"/>
    <d v="2025-08-19T16:43:57"/>
    <n v="5"/>
    <m/>
    <m/>
    <m/>
    <m/>
    <m/>
    <m/>
    <m/>
    <n v="3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0"/>
    <x v="76"/>
    <x v="12"/>
    <x v="1"/>
    <d v="2025-10-20T17:14:01"/>
    <n v="13"/>
    <n v="5"/>
    <n v="8"/>
    <m/>
    <n v="1"/>
    <n v="1"/>
    <n v="1"/>
    <n v="1"/>
    <n v="2"/>
    <n v="2"/>
    <n v="4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0"/>
    <x v="76"/>
    <x v="12"/>
    <x v="16"/>
    <d v="2025-10-20T17:14:01"/>
    <n v="1"/>
    <m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0"/>
    <x v="76"/>
    <x v="12"/>
    <x v="2"/>
    <d v="2025-10-20T17:14:01"/>
    <n v="167"/>
    <n v="16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0"/>
    <x v="76"/>
    <x v="12"/>
    <x v="3"/>
    <d v="2025-10-20T17:14:01"/>
    <n v="24"/>
    <n v="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0"/>
    <x v="76"/>
    <x v="12"/>
    <x v="4"/>
    <d v="2025-10-20T17:14:01"/>
    <n v="167"/>
    <n v="69"/>
    <n v="9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0"/>
    <x v="76"/>
    <x v="12"/>
    <x v="5"/>
    <d v="2025-10-20T17:14:01"/>
    <n v="24"/>
    <n v="8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1"/>
    <x v="77"/>
    <x v="12"/>
    <x v="6"/>
    <d v="2025-10-20T17:14:05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1"/>
    <x v="77"/>
    <x v="12"/>
    <x v="7"/>
    <d v="2025-10-20T17:14:05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1"/>
    <x v="77"/>
    <x v="12"/>
    <x v="1"/>
    <d v="2025-10-20T17:14:05"/>
    <n v="4"/>
    <n v="1"/>
    <n v="3"/>
    <m/>
    <m/>
    <m/>
    <n v="1"/>
    <m/>
    <n v="1"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1"/>
    <x v="77"/>
    <x v="12"/>
    <x v="2"/>
    <d v="2025-10-20T17:14:05"/>
    <n v="41"/>
    <n v="4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1"/>
    <x v="77"/>
    <x v="12"/>
    <x v="3"/>
    <d v="2025-10-20T17:14:05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1"/>
    <x v="77"/>
    <x v="12"/>
    <x v="4"/>
    <d v="2025-10-20T17:14:05"/>
    <n v="41"/>
    <n v="16"/>
    <n v="2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1"/>
    <x v="77"/>
    <x v="12"/>
    <x v="5"/>
    <d v="2025-10-20T17:14:05"/>
    <n v="5"/>
    <n v="4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2"/>
    <x v="82"/>
    <x v="12"/>
    <x v="7"/>
    <d v="2025-10-20T17:14:07"/>
    <n v="18"/>
    <m/>
    <m/>
    <m/>
    <m/>
    <m/>
    <n v="8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2"/>
    <x v="82"/>
    <x v="12"/>
    <x v="0"/>
    <d v="2025-10-20T17:14:07"/>
    <n v="3"/>
    <m/>
    <m/>
    <m/>
    <m/>
    <m/>
    <m/>
    <m/>
    <m/>
    <m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2"/>
    <x v="82"/>
    <x v="12"/>
    <x v="8"/>
    <d v="2025-10-20T17:14:07"/>
    <n v="3.2"/>
    <m/>
    <n v="3.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2"/>
    <x v="82"/>
    <x v="12"/>
    <x v="1"/>
    <d v="2025-10-20T17:14:07"/>
    <n v="11"/>
    <n v="4"/>
    <n v="7"/>
    <m/>
    <m/>
    <m/>
    <m/>
    <m/>
    <n v="4"/>
    <n v="5"/>
    <n v="0"/>
    <m/>
    <n v="1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2"/>
    <x v="82"/>
    <x v="12"/>
    <x v="2"/>
    <d v="2025-10-20T17:14:07"/>
    <n v="68"/>
    <n v="6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2"/>
    <x v="82"/>
    <x v="12"/>
    <x v="3"/>
    <d v="2025-10-20T17:14:07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2"/>
    <x v="82"/>
    <x v="12"/>
    <x v="4"/>
    <d v="2025-10-20T17:14:07"/>
    <n v="68"/>
    <n v="29"/>
    <n v="3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2"/>
    <x v="82"/>
    <x v="12"/>
    <x v="5"/>
    <d v="2025-10-20T17:14:07"/>
    <n v="8"/>
    <m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3"/>
    <x v="83"/>
    <x v="12"/>
    <x v="7"/>
    <d v="2025-10-20T17:14:10"/>
    <n v="12"/>
    <m/>
    <m/>
    <m/>
    <m/>
    <m/>
    <m/>
    <n v="10"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3"/>
    <x v="83"/>
    <x v="12"/>
    <x v="0"/>
    <d v="2025-10-20T17:14:10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3"/>
    <x v="83"/>
    <x v="12"/>
    <x v="13"/>
    <d v="2025-10-20T17:14:10"/>
    <n v="6"/>
    <m/>
    <m/>
    <m/>
    <m/>
    <n v="2"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0"/>
    <x v="117"/>
    <x v="11"/>
    <x v="8"/>
    <d v="2025-08-19T16:43:57"/>
    <n v="6.5"/>
    <m/>
    <m/>
    <n v="6.5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0"/>
    <x v="117"/>
    <x v="11"/>
    <x v="1"/>
    <d v="2025-08-19T16:43:57"/>
    <n v="21"/>
    <n v="7"/>
    <n v="14"/>
    <m/>
    <m/>
    <n v="2"/>
    <n v="7"/>
    <n v="3"/>
    <n v="3"/>
    <n v="2"/>
    <n v="3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0"/>
    <x v="117"/>
    <x v="11"/>
    <x v="2"/>
    <d v="2025-08-19T16:43:57"/>
    <n v="42"/>
    <n v="4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0"/>
    <x v="117"/>
    <x v="11"/>
    <x v="3"/>
    <d v="2025-08-19T16:43:57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0"/>
    <x v="117"/>
    <x v="11"/>
    <x v="4"/>
    <d v="2025-08-19T16:43:57"/>
    <n v="42"/>
    <n v="20"/>
    <n v="2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0"/>
    <x v="117"/>
    <x v="11"/>
    <x v="5"/>
    <d v="2025-08-19T16:43:57"/>
    <n v="5"/>
    <n v="2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0"/>
    <x v="117"/>
    <x v="11"/>
    <x v="6"/>
    <d v="2025-08-19T16:43:59"/>
    <n v="16"/>
    <m/>
    <m/>
    <m/>
    <n v="1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0"/>
    <x v="117"/>
    <x v="11"/>
    <x v="6"/>
    <d v="2025-08-19T16:43:54"/>
    <n v="16"/>
    <m/>
    <m/>
    <m/>
    <n v="1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1"/>
    <x v="118"/>
    <x v="13"/>
    <x v="6"/>
    <d v="2025-08-19T16:44:10"/>
    <n v="12"/>
    <m/>
    <m/>
    <m/>
    <n v="6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1"/>
    <x v="118"/>
    <x v="13"/>
    <x v="7"/>
    <d v="2025-08-19T16:44:10"/>
    <n v="22"/>
    <m/>
    <m/>
    <m/>
    <m/>
    <m/>
    <n v="10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1"/>
    <x v="118"/>
    <x v="13"/>
    <x v="0"/>
    <d v="2025-08-19T16:44:10"/>
    <n v="2"/>
    <m/>
    <m/>
    <m/>
    <m/>
    <m/>
    <m/>
    <m/>
    <n v="1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1"/>
    <x v="118"/>
    <x v="13"/>
    <x v="8"/>
    <d v="2025-08-19T16:44:10"/>
    <n v="5.3"/>
    <m/>
    <m/>
    <n v="5.3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1"/>
    <x v="118"/>
    <x v="13"/>
    <x v="13"/>
    <d v="2025-08-19T16:44:10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1"/>
    <x v="118"/>
    <x v="13"/>
    <x v="14"/>
    <d v="2025-08-19T16:44:10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1"/>
    <x v="118"/>
    <x v="13"/>
    <x v="1"/>
    <d v="2025-08-19T16:44:10"/>
    <n v="21"/>
    <n v="9"/>
    <n v="12"/>
    <m/>
    <m/>
    <n v="2"/>
    <n v="3"/>
    <n v="3"/>
    <n v="5"/>
    <n v="6"/>
    <n v="1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1"/>
    <x v="118"/>
    <x v="13"/>
    <x v="16"/>
    <d v="2025-08-19T16:44:10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1"/>
    <x v="118"/>
    <x v="13"/>
    <x v="2"/>
    <d v="2025-08-19T16:44:10"/>
    <n v="117"/>
    <n v="11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1"/>
    <x v="118"/>
    <x v="13"/>
    <x v="3"/>
    <d v="2025-08-19T16:44:10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1"/>
    <x v="118"/>
    <x v="13"/>
    <x v="4"/>
    <d v="2025-08-19T16:44:10"/>
    <n v="117"/>
    <n v="51"/>
    <n v="6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1"/>
    <x v="118"/>
    <x v="13"/>
    <x v="5"/>
    <d v="2025-08-19T16:44:10"/>
    <n v="9"/>
    <n v="4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3"/>
    <x v="119"/>
    <x v="10"/>
    <x v="6"/>
    <d v="2025-08-19T16:44:26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3"/>
    <x v="119"/>
    <x v="10"/>
    <x v="7"/>
    <d v="2025-08-19T16:44:26"/>
    <n v="8"/>
    <m/>
    <m/>
    <m/>
    <m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3"/>
    <x v="119"/>
    <x v="10"/>
    <x v="8"/>
    <d v="2025-08-19T16:44:26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3"/>
    <x v="119"/>
    <x v="10"/>
    <x v="1"/>
    <d v="2025-08-19T16:44:26"/>
    <n v="7"/>
    <n v="5"/>
    <n v="2"/>
    <m/>
    <m/>
    <n v="1"/>
    <n v="1"/>
    <n v="1"/>
    <n v="2"/>
    <n v="2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3"/>
    <x v="83"/>
    <x v="12"/>
    <x v="14"/>
    <d v="2025-10-20T17:14:10"/>
    <n v="6"/>
    <m/>
    <m/>
    <m/>
    <m/>
    <n v="2"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3"/>
    <x v="83"/>
    <x v="12"/>
    <x v="10"/>
    <d v="2025-10-20T17:14:10"/>
    <n v="2.4"/>
    <m/>
    <m/>
    <m/>
    <m/>
    <m/>
    <n v="2.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3"/>
    <x v="83"/>
    <x v="12"/>
    <x v="1"/>
    <d v="2025-10-20T17:14:10"/>
    <n v="7"/>
    <n v="4"/>
    <n v="3"/>
    <m/>
    <m/>
    <m/>
    <m/>
    <m/>
    <m/>
    <n v="5"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3"/>
    <x v="83"/>
    <x v="12"/>
    <x v="16"/>
    <d v="2025-10-20T17:14:10"/>
    <n v="3"/>
    <n v="2"/>
    <n v="1"/>
    <m/>
    <m/>
    <m/>
    <m/>
    <n v="1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3"/>
    <x v="83"/>
    <x v="12"/>
    <x v="23"/>
    <d v="2025-10-20T17:14:10"/>
    <n v="1"/>
    <m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3"/>
    <x v="83"/>
    <x v="12"/>
    <x v="2"/>
    <d v="2025-10-20T17:14:10"/>
    <n v="117"/>
    <n v="11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3"/>
    <x v="83"/>
    <x v="12"/>
    <x v="3"/>
    <d v="2025-10-20T17:14:10"/>
    <n v="13"/>
    <n v="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3"/>
    <x v="83"/>
    <x v="12"/>
    <x v="4"/>
    <d v="2025-10-20T17:14:10"/>
    <n v="117"/>
    <n v="48"/>
    <n v="6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3"/>
    <x v="83"/>
    <x v="12"/>
    <x v="5"/>
    <d v="2025-10-20T17:14:10"/>
    <n v="13"/>
    <n v="4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4"/>
    <x v="84"/>
    <x v="12"/>
    <x v="6"/>
    <d v="2025-10-20T17:14:13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4"/>
    <x v="84"/>
    <x v="12"/>
    <x v="7"/>
    <d v="2025-10-20T17:14:13"/>
    <n v="10"/>
    <m/>
    <m/>
    <m/>
    <m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4"/>
    <x v="84"/>
    <x v="12"/>
    <x v="0"/>
    <d v="2025-10-20T17:14:13"/>
    <n v="2"/>
    <m/>
    <m/>
    <m/>
    <m/>
    <m/>
    <m/>
    <m/>
    <n v="1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4"/>
    <x v="84"/>
    <x v="12"/>
    <x v="8"/>
    <d v="2025-10-20T17:14:13"/>
    <n v="2.4"/>
    <n v="2.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4"/>
    <x v="84"/>
    <x v="12"/>
    <x v="1"/>
    <d v="2025-10-20T17:14:13"/>
    <n v="10"/>
    <n v="7"/>
    <n v="3"/>
    <n v="1"/>
    <m/>
    <m/>
    <n v="1"/>
    <n v="1"/>
    <n v="3"/>
    <n v="2"/>
    <n v="1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4"/>
    <x v="84"/>
    <x v="12"/>
    <x v="2"/>
    <d v="2025-10-20T17:14:13"/>
    <n v="75"/>
    <n v="7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4"/>
    <x v="84"/>
    <x v="12"/>
    <x v="3"/>
    <d v="2025-10-20T17:14:13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4"/>
    <x v="84"/>
    <x v="12"/>
    <x v="32"/>
    <d v="2025-10-20T17:14:13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4"/>
    <x v="84"/>
    <x v="12"/>
    <x v="4"/>
    <d v="2025-10-20T17:14:13"/>
    <n v="75"/>
    <n v="36"/>
    <n v="3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4"/>
    <x v="84"/>
    <x v="12"/>
    <x v="5"/>
    <d v="2025-10-20T17:14:13"/>
    <n v="8"/>
    <n v="4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4"/>
    <x v="84"/>
    <x v="12"/>
    <x v="33"/>
    <d v="2025-10-20T17:14:13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64"/>
    <x v="84"/>
    <x v="12"/>
    <x v="26"/>
    <d v="2025-10-20T17:14:13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23"/>
    <x v="75"/>
    <x v="2"/>
    <x v="5"/>
    <d v="2025-10-20T17:16:23"/>
    <n v="6"/>
    <n v="2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723"/>
    <x v="75"/>
    <x v="2"/>
    <x v="26"/>
    <d v="2025-10-20T17:16:23"/>
    <n v="38"/>
    <n v="13"/>
    <n v="2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258"/>
    <x v="3"/>
    <x v="2"/>
    <x v="6"/>
    <d v="2025-10-20T17:16:26"/>
    <n v="30"/>
    <m/>
    <m/>
    <m/>
    <n v="14"/>
    <n v="1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3"/>
    <x v="119"/>
    <x v="10"/>
    <x v="2"/>
    <d v="2025-08-19T16:44:26"/>
    <n v="28"/>
    <n v="2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3"/>
    <x v="119"/>
    <x v="10"/>
    <x v="3"/>
    <d v="2025-08-19T16:44:26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3"/>
    <x v="119"/>
    <x v="10"/>
    <x v="4"/>
    <d v="2025-08-19T16:44:26"/>
    <n v="28"/>
    <n v="15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3"/>
    <x v="119"/>
    <x v="10"/>
    <x v="5"/>
    <d v="2025-08-19T16:44:26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4"/>
    <x v="120"/>
    <x v="0"/>
    <x v="6"/>
    <d v="2025-08-19T16:44:45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4"/>
    <x v="120"/>
    <x v="0"/>
    <x v="7"/>
    <d v="2025-08-19T16:44:45"/>
    <n v="8"/>
    <m/>
    <m/>
    <m/>
    <m/>
    <m/>
    <m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4"/>
    <x v="120"/>
    <x v="0"/>
    <x v="0"/>
    <d v="2025-08-19T16:44:45"/>
    <n v="1"/>
    <m/>
    <m/>
    <m/>
    <m/>
    <m/>
    <m/>
    <m/>
    <n v="1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4"/>
    <x v="120"/>
    <x v="0"/>
    <x v="1"/>
    <d v="2025-08-19T16:44:45"/>
    <n v="6"/>
    <n v="3"/>
    <n v="3"/>
    <m/>
    <m/>
    <m/>
    <m/>
    <n v="1"/>
    <m/>
    <n v="4"/>
    <n v="1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4"/>
    <x v="120"/>
    <x v="0"/>
    <x v="2"/>
    <d v="2025-08-19T16:44:45"/>
    <n v="34"/>
    <n v="3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4"/>
    <x v="120"/>
    <x v="0"/>
    <x v="3"/>
    <d v="2025-08-19T16:44:45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4"/>
    <x v="120"/>
    <x v="0"/>
    <x v="4"/>
    <d v="2025-08-19T16:44:45"/>
    <n v="34"/>
    <n v="14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4"/>
    <x v="120"/>
    <x v="0"/>
    <x v="5"/>
    <d v="2025-08-19T16:44:45"/>
    <n v="8"/>
    <n v="1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8"/>
    <x v="62"/>
    <x v="0"/>
    <x v="3"/>
    <d v="2025-08-19T16:29:22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8"/>
    <x v="62"/>
    <x v="0"/>
    <x v="4"/>
    <d v="2025-08-19T16:29:22"/>
    <n v="54"/>
    <n v="25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8"/>
    <x v="62"/>
    <x v="0"/>
    <x v="5"/>
    <d v="2025-08-19T16:29:22"/>
    <n v="10"/>
    <n v="4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9"/>
    <x v="0"/>
    <x v="0"/>
    <x v="0"/>
    <d v="2025-08-19T16:29:40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9"/>
    <x v="0"/>
    <x v="0"/>
    <x v="1"/>
    <d v="2025-08-19T16:29:40"/>
    <n v="1"/>
    <m/>
    <n v="1"/>
    <m/>
    <m/>
    <m/>
    <m/>
    <m/>
    <m/>
    <m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9"/>
    <x v="0"/>
    <x v="0"/>
    <x v="2"/>
    <d v="2025-08-19T16:29:40"/>
    <n v="24"/>
    <n v="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9"/>
    <x v="0"/>
    <x v="0"/>
    <x v="3"/>
    <d v="2025-08-19T16:29:40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9"/>
    <x v="0"/>
    <x v="0"/>
    <x v="4"/>
    <d v="2025-08-19T16:29:40"/>
    <n v="24"/>
    <n v="11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9"/>
    <x v="0"/>
    <x v="0"/>
    <x v="5"/>
    <d v="2025-08-19T16:29:40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0"/>
    <x v="1"/>
    <x v="1"/>
    <x v="6"/>
    <d v="2025-08-19T16:29:56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0"/>
    <x v="1"/>
    <x v="1"/>
    <x v="7"/>
    <d v="2025-08-19T16:29:56"/>
    <n v="8"/>
    <m/>
    <m/>
    <m/>
    <m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0"/>
    <x v="1"/>
    <x v="1"/>
    <x v="15"/>
    <d v="2025-08-19T16:29:56"/>
    <n v="2.5"/>
    <m/>
    <m/>
    <n v="2.5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258"/>
    <x v="3"/>
    <x v="2"/>
    <x v="7"/>
    <d v="2025-10-20T17:16:26"/>
    <n v="84"/>
    <m/>
    <m/>
    <m/>
    <m/>
    <m/>
    <n v="52"/>
    <n v="3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258"/>
    <x v="3"/>
    <x v="2"/>
    <x v="0"/>
    <d v="2025-10-20T17:16:26"/>
    <n v="14"/>
    <m/>
    <m/>
    <m/>
    <m/>
    <m/>
    <m/>
    <m/>
    <n v="6"/>
    <m/>
    <n v="4"/>
    <n v="2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258"/>
    <x v="3"/>
    <x v="2"/>
    <x v="8"/>
    <d v="2025-10-20T17:16:26"/>
    <n v="29.6"/>
    <n v="0"/>
    <n v="20"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258"/>
    <x v="3"/>
    <x v="2"/>
    <x v="10"/>
    <d v="2025-10-20T17:16:26"/>
    <n v="4"/>
    <n v="0"/>
    <n v="0"/>
    <n v="0"/>
    <n v="4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258"/>
    <x v="3"/>
    <x v="2"/>
    <x v="1"/>
    <d v="2025-10-20T17:16:26"/>
    <n v="79"/>
    <n v="31"/>
    <n v="48"/>
    <n v="0"/>
    <n v="6"/>
    <n v="4"/>
    <n v="7"/>
    <n v="8"/>
    <n v="26"/>
    <n v="16"/>
    <n v="6"/>
    <m/>
    <n v="2"/>
    <n v="2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258"/>
    <x v="3"/>
    <x v="2"/>
    <x v="23"/>
    <d v="2025-10-20T17:16:26"/>
    <n v="1"/>
    <n v="0"/>
    <n v="1"/>
    <n v="0"/>
    <n v="0"/>
    <n v="0"/>
    <n v="1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258"/>
    <x v="3"/>
    <x v="2"/>
    <x v="2"/>
    <d v="2025-10-20T17:16:26"/>
    <n v="158"/>
    <n v="15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258"/>
    <x v="3"/>
    <x v="2"/>
    <x v="3"/>
    <d v="2025-10-20T17:16:26"/>
    <n v="24"/>
    <n v="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258"/>
    <x v="3"/>
    <x v="2"/>
    <x v="4"/>
    <d v="2025-10-20T17:16:26"/>
    <n v="158"/>
    <n v="62"/>
    <n v="9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258"/>
    <x v="3"/>
    <x v="2"/>
    <x v="5"/>
    <d v="2025-10-20T17:16:26"/>
    <n v="24"/>
    <n v="8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273"/>
    <x v="132"/>
    <x v="5"/>
    <x v="6"/>
    <d v="2025-10-20T17:16:28"/>
    <n v="26"/>
    <m/>
    <m/>
    <m/>
    <n v="20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273"/>
    <x v="132"/>
    <x v="5"/>
    <x v="7"/>
    <d v="2025-10-20T17:16:28"/>
    <n v="90"/>
    <m/>
    <m/>
    <m/>
    <m/>
    <m/>
    <n v="50"/>
    <n v="4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273"/>
    <x v="132"/>
    <x v="5"/>
    <x v="0"/>
    <d v="2025-10-20T17:16:28"/>
    <n v="16"/>
    <m/>
    <m/>
    <m/>
    <m/>
    <m/>
    <m/>
    <m/>
    <n v="10"/>
    <m/>
    <n v="4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273"/>
    <x v="132"/>
    <x v="5"/>
    <x v="8"/>
    <d v="2025-10-20T17:16:28"/>
    <n v="10.4"/>
    <m/>
    <m/>
    <n v="10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273"/>
    <x v="132"/>
    <x v="5"/>
    <x v="13"/>
    <d v="2025-10-20T17:16:28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273"/>
    <x v="132"/>
    <x v="5"/>
    <x v="14"/>
    <d v="2025-10-20T17:16:28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273"/>
    <x v="132"/>
    <x v="5"/>
    <x v="20"/>
    <d v="2025-10-20T17:16:28"/>
    <n v="9.6"/>
    <m/>
    <n v="9.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273"/>
    <x v="132"/>
    <x v="5"/>
    <x v="10"/>
    <d v="2025-10-20T17:16:28"/>
    <n v="4.4000000000000004"/>
    <m/>
    <m/>
    <m/>
    <m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273"/>
    <x v="132"/>
    <x v="5"/>
    <x v="1"/>
    <d v="2025-10-20T17:16:28"/>
    <n v="79"/>
    <n v="28"/>
    <n v="51"/>
    <m/>
    <m/>
    <n v="6"/>
    <n v="10"/>
    <n v="3"/>
    <n v="25"/>
    <n v="21"/>
    <n v="10"/>
    <m/>
    <n v="2"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273"/>
    <x v="132"/>
    <x v="5"/>
    <x v="16"/>
    <d v="2025-10-20T17:16:28"/>
    <n v="3"/>
    <n v="2"/>
    <n v="1"/>
    <m/>
    <m/>
    <m/>
    <m/>
    <m/>
    <n v="2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273"/>
    <x v="132"/>
    <x v="5"/>
    <x v="24"/>
    <d v="2025-10-20T17:16:28"/>
    <n v="2"/>
    <m/>
    <n v="2"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273"/>
    <x v="132"/>
    <x v="5"/>
    <x v="23"/>
    <d v="2025-10-20T17:16:28"/>
    <n v="1"/>
    <m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273"/>
    <x v="132"/>
    <x v="5"/>
    <x v="2"/>
    <d v="2025-10-20T17:16:28"/>
    <n v="66"/>
    <n v="6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0"/>
    <x v="1"/>
    <x v="1"/>
    <x v="1"/>
    <d v="2025-08-19T16:29:56"/>
    <n v="7"/>
    <n v="3"/>
    <n v="4"/>
    <m/>
    <m/>
    <n v="1"/>
    <n v="2"/>
    <m/>
    <n v="2"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0"/>
    <x v="1"/>
    <x v="1"/>
    <x v="2"/>
    <d v="2025-08-19T16:29:56"/>
    <n v="241"/>
    <n v="24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0"/>
    <x v="1"/>
    <x v="1"/>
    <x v="3"/>
    <d v="2025-08-19T16:29:56"/>
    <n v="16"/>
    <n v="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0"/>
    <x v="1"/>
    <x v="1"/>
    <x v="4"/>
    <d v="2025-08-19T16:29:56"/>
    <n v="241"/>
    <n v="108"/>
    <n v="13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0"/>
    <x v="1"/>
    <x v="1"/>
    <x v="5"/>
    <d v="2025-08-19T16:29:56"/>
    <n v="16"/>
    <n v="5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1"/>
    <x v="2"/>
    <x v="1"/>
    <x v="6"/>
    <d v="2025-08-19T16:30:11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1"/>
    <x v="2"/>
    <x v="1"/>
    <x v="7"/>
    <d v="2025-08-19T16:30:11"/>
    <n v="8"/>
    <m/>
    <m/>
    <m/>
    <m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1"/>
    <x v="2"/>
    <x v="1"/>
    <x v="1"/>
    <d v="2025-08-19T16:30:11"/>
    <n v="5"/>
    <n v="3"/>
    <n v="2"/>
    <m/>
    <m/>
    <m/>
    <m/>
    <n v="1"/>
    <n v="3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1"/>
    <x v="2"/>
    <x v="1"/>
    <x v="2"/>
    <d v="2025-08-19T16:30:11"/>
    <n v="90"/>
    <n v="9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1"/>
    <x v="2"/>
    <x v="1"/>
    <x v="3"/>
    <d v="2025-08-19T16:30:11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1"/>
    <x v="2"/>
    <x v="1"/>
    <x v="4"/>
    <d v="2025-08-19T16:30:11"/>
    <n v="90"/>
    <n v="48"/>
    <n v="4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1"/>
    <x v="2"/>
    <x v="1"/>
    <x v="5"/>
    <d v="2025-08-19T16:30:11"/>
    <n v="5"/>
    <n v="1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2"/>
    <x v="65"/>
    <x v="13"/>
    <x v="7"/>
    <d v="2025-08-19T16:30:28"/>
    <n v="10"/>
    <m/>
    <m/>
    <m/>
    <m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2"/>
    <x v="65"/>
    <x v="13"/>
    <x v="0"/>
    <d v="2025-08-19T16:30:28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2"/>
    <x v="65"/>
    <x v="13"/>
    <x v="13"/>
    <d v="2025-08-19T16:30:28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2"/>
    <x v="65"/>
    <x v="13"/>
    <x v="14"/>
    <d v="2025-08-19T16:30:28"/>
    <n v="4"/>
    <m/>
    <m/>
    <n v="2"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2"/>
    <x v="65"/>
    <x v="13"/>
    <x v="15"/>
    <d v="2025-08-19T16:30:28"/>
    <n v="3.3"/>
    <m/>
    <m/>
    <n v="3.3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2"/>
    <x v="65"/>
    <x v="13"/>
    <x v="1"/>
    <d v="2025-08-19T16:30:28"/>
    <n v="6"/>
    <n v="4"/>
    <n v="2"/>
    <m/>
    <m/>
    <m/>
    <m/>
    <m/>
    <n v="3"/>
    <n v="2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2"/>
    <x v="65"/>
    <x v="13"/>
    <x v="16"/>
    <d v="2025-08-19T16:30:28"/>
    <n v="2"/>
    <n v="1"/>
    <n v="1"/>
    <m/>
    <m/>
    <n v="1"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9"/>
    <x v="22"/>
    <x v="6"/>
    <x v="6"/>
    <d v="2025-10-20T17:11:38"/>
    <n v="312"/>
    <m/>
    <m/>
    <m/>
    <n v="140"/>
    <n v="17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9"/>
    <x v="22"/>
    <x v="6"/>
    <x v="7"/>
    <d v="2025-10-20T17:11:38"/>
    <n v="545"/>
    <m/>
    <m/>
    <m/>
    <m/>
    <m/>
    <n v="316"/>
    <n v="225"/>
    <m/>
    <m/>
    <n v="4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9"/>
    <x v="22"/>
    <x v="6"/>
    <x v="0"/>
    <d v="2025-10-20T17:11:38"/>
    <n v="140"/>
    <m/>
    <m/>
    <m/>
    <m/>
    <m/>
    <m/>
    <m/>
    <n v="68"/>
    <m/>
    <n v="32"/>
    <n v="20"/>
    <n v="2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9"/>
    <x v="22"/>
    <x v="6"/>
    <x v="8"/>
    <d v="2025-10-20T17:11:38"/>
    <n v="260"/>
    <n v="14.4"/>
    <n v="80.8"/>
    <n v="16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9"/>
    <x v="22"/>
    <x v="6"/>
    <x v="13"/>
    <d v="2025-10-20T17:11:38"/>
    <n v="20"/>
    <m/>
    <m/>
    <m/>
    <n v="8"/>
    <n v="4"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273"/>
    <x v="132"/>
    <x v="5"/>
    <x v="3"/>
    <d v="2025-10-20T17:16:28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273"/>
    <x v="132"/>
    <x v="5"/>
    <x v="4"/>
    <d v="2025-10-20T17:16:28"/>
    <n v="66"/>
    <n v="18"/>
    <n v="4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273"/>
    <x v="132"/>
    <x v="5"/>
    <x v="5"/>
    <d v="2025-10-20T17:16:28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273"/>
    <x v="132"/>
    <x v="5"/>
    <x v="26"/>
    <d v="2025-10-20T17:16:28"/>
    <n v="14"/>
    <n v="4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366"/>
    <x v="78"/>
    <x v="0"/>
    <x v="11"/>
    <d v="2025-10-20T17:16:31"/>
    <n v="40.799999999999997"/>
    <n v="10"/>
    <n v="8"/>
    <n v="6.4"/>
    <n v="11.2"/>
    <n v="5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366"/>
    <x v="78"/>
    <x v="0"/>
    <x v="17"/>
    <d v="2025-10-20T17:16:31"/>
    <n v="7.6"/>
    <m/>
    <m/>
    <n v="2"/>
    <n v="4"/>
    <n v="1.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366"/>
    <x v="78"/>
    <x v="0"/>
    <x v="12"/>
    <d v="2025-10-20T17:16:31"/>
    <n v="20"/>
    <n v="13"/>
    <n v="7"/>
    <n v="3"/>
    <n v="4"/>
    <n v="4"/>
    <n v="6"/>
    <n v="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200366"/>
    <x v="78"/>
    <x v="0"/>
    <x v="6"/>
    <d v="2025-10-20T17:16:31"/>
    <n v="190"/>
    <m/>
    <m/>
    <m/>
    <n v="90"/>
    <n v="10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3"/>
    <x v="26"/>
    <x v="5"/>
    <x v="0"/>
    <d v="2025-10-20T17:11:46"/>
    <n v="155"/>
    <m/>
    <m/>
    <m/>
    <m/>
    <m/>
    <m/>
    <m/>
    <n v="71"/>
    <m/>
    <n v="50"/>
    <n v="11"/>
    <n v="2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3"/>
    <x v="26"/>
    <x v="5"/>
    <x v="8"/>
    <d v="2025-10-20T17:11:46"/>
    <n v="216.8"/>
    <n v="18.399999999999999"/>
    <n v="40"/>
    <n v="158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3"/>
    <x v="26"/>
    <x v="5"/>
    <x v="13"/>
    <d v="2025-10-20T17:11:46"/>
    <n v="18"/>
    <m/>
    <m/>
    <m/>
    <n v="4"/>
    <n v="4"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3"/>
    <x v="26"/>
    <x v="5"/>
    <x v="14"/>
    <d v="2025-10-20T17:11:46"/>
    <n v="31"/>
    <m/>
    <n v="1"/>
    <n v="12"/>
    <n v="4"/>
    <n v="4"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3"/>
    <x v="26"/>
    <x v="5"/>
    <x v="15"/>
    <d v="2025-10-20T17:11:46"/>
    <n v="25.6"/>
    <n v="3.2"/>
    <n v="10.4"/>
    <n v="1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3"/>
    <x v="26"/>
    <x v="5"/>
    <x v="20"/>
    <d v="2025-10-20T17:11:46"/>
    <n v="4.8"/>
    <n v="4.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3"/>
    <x v="26"/>
    <x v="5"/>
    <x v="10"/>
    <d v="2025-10-20T17:11:46"/>
    <n v="16"/>
    <m/>
    <m/>
    <n v="4.4000000000000004"/>
    <n v="6"/>
    <n v="3.6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3"/>
    <x v="26"/>
    <x v="5"/>
    <x v="21"/>
    <d v="2025-10-20T17:11:46"/>
    <n v="0.8"/>
    <m/>
    <m/>
    <n v="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3"/>
    <x v="26"/>
    <x v="5"/>
    <x v="1"/>
    <d v="2025-10-20T17:11:46"/>
    <n v="609"/>
    <n v="220"/>
    <n v="389"/>
    <n v="7"/>
    <n v="13"/>
    <n v="52"/>
    <n v="89"/>
    <n v="80"/>
    <n v="147"/>
    <n v="90"/>
    <n v="72"/>
    <m/>
    <n v="25"/>
    <n v="11"/>
    <n v="2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3"/>
    <x v="26"/>
    <x v="5"/>
    <x v="16"/>
    <d v="2025-10-20T17:11:46"/>
    <n v="19"/>
    <n v="11"/>
    <n v="8"/>
    <n v="1"/>
    <n v="3"/>
    <n v="6"/>
    <n v="2"/>
    <n v="2"/>
    <n v="2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3"/>
    <x v="26"/>
    <x v="5"/>
    <x v="24"/>
    <d v="2025-10-20T17:11:46"/>
    <n v="1"/>
    <m/>
    <n v="1"/>
    <n v="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3"/>
    <x v="26"/>
    <x v="5"/>
    <x v="23"/>
    <d v="2025-10-20T17:11:46"/>
    <n v="6"/>
    <n v="2"/>
    <n v="4"/>
    <m/>
    <m/>
    <n v="2"/>
    <n v="2"/>
    <n v="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3"/>
    <x v="26"/>
    <x v="5"/>
    <x v="25"/>
    <d v="2025-10-20T17:11:46"/>
    <n v="24"/>
    <n v="4"/>
    <m/>
    <n v="4"/>
    <n v="1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3"/>
    <x v="26"/>
    <x v="5"/>
    <x v="9"/>
    <d v="2025-10-20T17:11:46"/>
    <n v="30"/>
    <m/>
    <m/>
    <m/>
    <m/>
    <m/>
    <n v="14"/>
    <n v="1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3"/>
    <x v="26"/>
    <x v="5"/>
    <x v="2"/>
    <d v="2025-10-20T17:11:46"/>
    <n v="1423"/>
    <n v="142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7"/>
    <x v="55"/>
    <x v="2"/>
    <x v="4"/>
    <d v="2025-10-20T17:13:02"/>
    <n v="125"/>
    <n v="61"/>
    <n v="6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7"/>
    <x v="55"/>
    <x v="2"/>
    <x v="5"/>
    <d v="2025-10-20T17:13:02"/>
    <n v="20"/>
    <n v="10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9"/>
    <x v="56"/>
    <x v="2"/>
    <x v="6"/>
    <d v="2025-10-20T17:13:05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9"/>
    <x v="56"/>
    <x v="2"/>
    <x v="7"/>
    <d v="2025-10-20T17:13:05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9"/>
    <x v="56"/>
    <x v="2"/>
    <x v="0"/>
    <d v="2025-10-20T17:13:05"/>
    <n v="2"/>
    <m/>
    <m/>
    <m/>
    <m/>
    <m/>
    <m/>
    <m/>
    <n v="0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9"/>
    <x v="56"/>
    <x v="2"/>
    <x v="1"/>
    <d v="2025-10-20T17:13:05"/>
    <n v="4"/>
    <m/>
    <n v="4"/>
    <m/>
    <m/>
    <m/>
    <n v="1"/>
    <m/>
    <n v="1"/>
    <n v="1"/>
    <n v="0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9"/>
    <x v="56"/>
    <x v="2"/>
    <x v="2"/>
    <d v="2025-10-20T17:13:05"/>
    <n v="46"/>
    <n v="4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9"/>
    <x v="56"/>
    <x v="2"/>
    <x v="3"/>
    <d v="2025-10-20T17:13:05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9"/>
    <x v="56"/>
    <x v="2"/>
    <x v="4"/>
    <d v="2025-10-20T17:13:05"/>
    <n v="46"/>
    <n v="22"/>
    <n v="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39"/>
    <x v="56"/>
    <x v="2"/>
    <x v="5"/>
    <d v="2025-10-20T17:13:05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3"/>
    <x v="112"/>
    <x v="1"/>
    <x v="2"/>
    <d v="2025-10-20T17:15:32"/>
    <n v="25"/>
    <n v="2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3"/>
    <x v="112"/>
    <x v="1"/>
    <x v="3"/>
    <d v="2025-10-20T17:15:32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3"/>
    <x v="112"/>
    <x v="1"/>
    <x v="4"/>
    <d v="2025-10-20T17:15:32"/>
    <n v="25"/>
    <n v="10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3"/>
    <x v="112"/>
    <x v="1"/>
    <x v="5"/>
    <d v="2025-10-20T17:15:32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6"/>
    <x v="113"/>
    <x v="0"/>
    <x v="6"/>
    <d v="2025-10-20T17:15:34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6"/>
    <x v="113"/>
    <x v="0"/>
    <x v="7"/>
    <d v="2025-10-20T17:15:34"/>
    <n v="6"/>
    <m/>
    <m/>
    <m/>
    <m/>
    <m/>
    <n v="2"/>
    <n v="4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6"/>
    <x v="113"/>
    <x v="0"/>
    <x v="0"/>
    <d v="2025-10-20T17:15:34"/>
    <n v="3"/>
    <m/>
    <m/>
    <m/>
    <m/>
    <m/>
    <m/>
    <m/>
    <n v="1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6"/>
    <x v="113"/>
    <x v="0"/>
    <x v="8"/>
    <d v="2025-10-20T17:15:34"/>
    <n v="5.6"/>
    <m/>
    <n v="4"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6"/>
    <x v="113"/>
    <x v="0"/>
    <x v="1"/>
    <d v="2025-10-20T17:15:34"/>
    <n v="8"/>
    <n v="3"/>
    <n v="5"/>
    <m/>
    <n v="1"/>
    <n v="1"/>
    <m/>
    <n v="1"/>
    <n v="1"/>
    <n v="2"/>
    <n v="1"/>
    <m/>
    <n v="1"/>
    <n v="0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6"/>
    <x v="113"/>
    <x v="0"/>
    <x v="2"/>
    <d v="2025-10-20T17:15:34"/>
    <n v="37"/>
    <n v="3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6"/>
    <x v="113"/>
    <x v="0"/>
    <x v="3"/>
    <d v="2025-10-20T17:15:34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6"/>
    <x v="113"/>
    <x v="0"/>
    <x v="4"/>
    <d v="2025-10-20T17:15:34"/>
    <n v="37"/>
    <n v="16"/>
    <n v="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6"/>
    <x v="113"/>
    <x v="0"/>
    <x v="5"/>
    <d v="2025-10-20T17:15:34"/>
    <n v="10"/>
    <n v="7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7"/>
    <x v="114"/>
    <x v="1"/>
    <x v="7"/>
    <d v="2025-10-20T17:15:37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7"/>
    <x v="114"/>
    <x v="1"/>
    <x v="2"/>
    <d v="2025-10-20T17:15:37"/>
    <n v="23"/>
    <n v="2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7"/>
    <x v="114"/>
    <x v="1"/>
    <x v="3"/>
    <d v="2025-10-20T17:15:37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7"/>
    <x v="114"/>
    <x v="1"/>
    <x v="4"/>
    <d v="2025-10-20T17:15:37"/>
    <n v="23"/>
    <n v="8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7"/>
    <x v="114"/>
    <x v="1"/>
    <x v="5"/>
    <d v="2025-10-20T17:15:37"/>
    <n v="4"/>
    <n v="0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8"/>
    <x v="115"/>
    <x v="1"/>
    <x v="2"/>
    <d v="2025-10-20T17:15:40"/>
    <n v="21"/>
    <n v="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8"/>
    <x v="115"/>
    <x v="1"/>
    <x v="3"/>
    <d v="2025-10-20T17:15:40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8"/>
    <x v="115"/>
    <x v="1"/>
    <x v="4"/>
    <d v="2025-10-20T17:15:40"/>
    <n v="21"/>
    <n v="14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8"/>
    <x v="115"/>
    <x v="1"/>
    <x v="5"/>
    <d v="2025-10-20T17:15:40"/>
    <n v="5"/>
    <n v="1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8"/>
    <x v="115"/>
    <x v="1"/>
    <x v="26"/>
    <d v="2025-10-20T17:15:40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9"/>
    <x v="116"/>
    <x v="6"/>
    <x v="6"/>
    <d v="2025-10-20T17:15:42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9"/>
    <x v="116"/>
    <x v="6"/>
    <x v="7"/>
    <d v="2025-10-20T17:15:42"/>
    <n v="26"/>
    <m/>
    <m/>
    <m/>
    <m/>
    <m/>
    <n v="20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9"/>
    <x v="116"/>
    <x v="6"/>
    <x v="0"/>
    <d v="2025-10-20T17:15:42"/>
    <n v="2"/>
    <m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9"/>
    <x v="116"/>
    <x v="6"/>
    <x v="8"/>
    <d v="2025-10-20T17:15:42"/>
    <n v="3.2"/>
    <m/>
    <n v="0.8"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9"/>
    <x v="116"/>
    <x v="6"/>
    <x v="1"/>
    <d v="2025-10-20T17:15:42"/>
    <n v="17"/>
    <n v="8"/>
    <n v="9"/>
    <m/>
    <n v="1"/>
    <n v="1"/>
    <n v="1"/>
    <n v="0"/>
    <n v="9"/>
    <n v="3"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9"/>
    <x v="116"/>
    <x v="6"/>
    <x v="2"/>
    <d v="2025-10-20T17:15:42"/>
    <n v="29"/>
    <n v="2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9"/>
    <x v="116"/>
    <x v="6"/>
    <x v="3"/>
    <d v="2025-10-20T17:15:42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9"/>
    <x v="116"/>
    <x v="6"/>
    <x v="4"/>
    <d v="2025-10-20T17:15:42"/>
    <n v="29"/>
    <n v="10"/>
    <n v="1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99"/>
    <x v="116"/>
    <x v="6"/>
    <x v="5"/>
    <d v="2025-10-20T17:15:42"/>
    <n v="5"/>
    <n v="3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0"/>
    <x v="117"/>
    <x v="11"/>
    <x v="6"/>
    <d v="2025-10-20T17:15:45"/>
    <n v="16"/>
    <m/>
    <m/>
    <m/>
    <n v="4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0"/>
    <x v="117"/>
    <x v="11"/>
    <x v="7"/>
    <d v="2025-10-20T17:15:45"/>
    <n v="36"/>
    <m/>
    <m/>
    <m/>
    <m/>
    <m/>
    <n v="26"/>
    <n v="10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0"/>
    <x v="117"/>
    <x v="11"/>
    <x v="0"/>
    <d v="2025-10-20T17:15:45"/>
    <n v="7"/>
    <m/>
    <m/>
    <m/>
    <m/>
    <m/>
    <m/>
    <m/>
    <n v="5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0"/>
    <x v="117"/>
    <x v="11"/>
    <x v="8"/>
    <d v="2025-10-20T17:15:45"/>
    <n v="8"/>
    <n v="0"/>
    <n v="4.8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0"/>
    <x v="117"/>
    <x v="11"/>
    <x v="1"/>
    <d v="2025-10-20T17:15:45"/>
    <n v="35"/>
    <n v="19"/>
    <n v="16"/>
    <n v="0"/>
    <n v="2"/>
    <n v="1"/>
    <n v="2"/>
    <n v="6"/>
    <n v="13"/>
    <n v="5"/>
    <n v="5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0"/>
    <x v="117"/>
    <x v="11"/>
    <x v="2"/>
    <d v="2025-10-20T17:15:45"/>
    <n v="36"/>
    <n v="3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0"/>
    <x v="117"/>
    <x v="11"/>
    <x v="3"/>
    <d v="2025-10-20T17:15:45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0"/>
    <x v="117"/>
    <x v="11"/>
    <x v="4"/>
    <d v="2025-10-20T17:15:45"/>
    <n v="36"/>
    <n v="18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0"/>
    <x v="117"/>
    <x v="11"/>
    <x v="5"/>
    <d v="2025-10-20T17:15:45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1"/>
    <x v="118"/>
    <x v="13"/>
    <x v="6"/>
    <d v="2025-10-20T17:15:47"/>
    <n v="14"/>
    <m/>
    <m/>
    <m/>
    <n v="8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1"/>
    <x v="118"/>
    <x v="13"/>
    <x v="7"/>
    <d v="2025-10-20T17:15:47"/>
    <n v="28"/>
    <m/>
    <m/>
    <m/>
    <m/>
    <m/>
    <n v="12"/>
    <n v="1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1"/>
    <x v="118"/>
    <x v="13"/>
    <x v="0"/>
    <d v="2025-10-20T17:15:47"/>
    <n v="4"/>
    <m/>
    <m/>
    <m/>
    <m/>
    <m/>
    <m/>
    <m/>
    <n v="2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1"/>
    <x v="118"/>
    <x v="13"/>
    <x v="13"/>
    <d v="2025-10-20T17:15:4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1"/>
    <x v="118"/>
    <x v="13"/>
    <x v="14"/>
    <d v="2025-10-20T17:15:4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1"/>
    <x v="118"/>
    <x v="13"/>
    <x v="1"/>
    <d v="2025-10-20T17:15:47"/>
    <n v="24"/>
    <n v="14"/>
    <n v="10"/>
    <m/>
    <m/>
    <m/>
    <n v="4"/>
    <n v="3"/>
    <n v="6"/>
    <n v="8"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1"/>
    <x v="118"/>
    <x v="13"/>
    <x v="16"/>
    <d v="2025-10-20T17:15:47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1"/>
    <x v="118"/>
    <x v="13"/>
    <x v="2"/>
    <d v="2025-10-20T17:15:47"/>
    <n v="119"/>
    <n v="11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1"/>
    <x v="118"/>
    <x v="13"/>
    <x v="3"/>
    <d v="2025-10-20T17:15:47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1"/>
    <x v="118"/>
    <x v="13"/>
    <x v="4"/>
    <d v="2025-10-20T17:15:47"/>
    <n v="119"/>
    <n v="42"/>
    <n v="7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25"/>
    <x v="44"/>
    <x v="8"/>
    <x v="23"/>
    <d v="2025-08-19T16:23:41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25"/>
    <x v="44"/>
    <x v="8"/>
    <x v="2"/>
    <d v="2025-08-19T16:23:41"/>
    <n v="43"/>
    <n v="4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01"/>
    <x v="128"/>
    <x v="6"/>
    <x v="7"/>
    <d v="2025-08-19T16:47:36"/>
    <n v="50"/>
    <m/>
    <m/>
    <m/>
    <m/>
    <m/>
    <n v="22"/>
    <n v="2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01"/>
    <x v="128"/>
    <x v="6"/>
    <x v="0"/>
    <d v="2025-08-19T16:47:36"/>
    <n v="19"/>
    <m/>
    <m/>
    <m/>
    <m/>
    <m/>
    <m/>
    <m/>
    <n v="12"/>
    <m/>
    <n v="2"/>
    <n v="4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01"/>
    <x v="128"/>
    <x v="6"/>
    <x v="8"/>
    <d v="2025-08-19T16:47:36"/>
    <n v="18.399999999999999"/>
    <m/>
    <n v="3.2"/>
    <n v="15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01"/>
    <x v="128"/>
    <x v="6"/>
    <x v="13"/>
    <d v="2025-08-19T16:47:36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01"/>
    <x v="128"/>
    <x v="6"/>
    <x v="14"/>
    <d v="2025-08-19T16:47:36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02"/>
    <x v="129"/>
    <x v="6"/>
    <x v="6"/>
    <d v="2025-08-19T16:47:49"/>
    <n v="28"/>
    <m/>
    <m/>
    <m/>
    <n v="10"/>
    <n v="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02"/>
    <x v="129"/>
    <x v="6"/>
    <x v="7"/>
    <d v="2025-08-19T16:47:49"/>
    <n v="56"/>
    <m/>
    <m/>
    <m/>
    <m/>
    <m/>
    <n v="36"/>
    <n v="2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02"/>
    <x v="129"/>
    <x v="6"/>
    <x v="0"/>
    <d v="2025-08-19T16:47:49"/>
    <n v="6"/>
    <m/>
    <m/>
    <m/>
    <m/>
    <m/>
    <m/>
    <m/>
    <n v="5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02"/>
    <x v="129"/>
    <x v="6"/>
    <x v="8"/>
    <d v="2025-08-19T16:47:49"/>
    <n v="24"/>
    <m/>
    <m/>
    <n v="2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9"/>
    <x v="22"/>
    <x v="6"/>
    <x v="14"/>
    <d v="2025-10-20T17:11:38"/>
    <n v="22"/>
    <m/>
    <m/>
    <n v="2"/>
    <n v="8"/>
    <n v="4"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9"/>
    <x v="22"/>
    <x v="6"/>
    <x v="15"/>
    <d v="2025-10-20T17:11:38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9"/>
    <x v="22"/>
    <x v="6"/>
    <x v="20"/>
    <d v="2025-10-20T17:11:38"/>
    <n v="4.8"/>
    <n v="4.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9"/>
    <x v="22"/>
    <x v="6"/>
    <x v="22"/>
    <d v="2025-10-20T17:11:38"/>
    <n v="9.6"/>
    <m/>
    <n v="4.8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9"/>
    <x v="22"/>
    <x v="6"/>
    <x v="10"/>
    <d v="2025-10-20T17:11:38"/>
    <n v="28"/>
    <m/>
    <n v="2.8"/>
    <n v="10.8"/>
    <m/>
    <n v="9.6"/>
    <n v="4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9"/>
    <x v="22"/>
    <x v="6"/>
    <x v="1"/>
    <d v="2025-10-20T17:11:38"/>
    <n v="656"/>
    <n v="273"/>
    <n v="383"/>
    <n v="7"/>
    <n v="31"/>
    <n v="63"/>
    <n v="70"/>
    <n v="86"/>
    <n v="158"/>
    <n v="115"/>
    <n v="68"/>
    <m/>
    <n v="18"/>
    <n v="20"/>
    <n v="2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9"/>
    <x v="22"/>
    <x v="6"/>
    <x v="16"/>
    <d v="2025-10-20T17:11:38"/>
    <n v="11"/>
    <n v="7"/>
    <n v="4"/>
    <m/>
    <m/>
    <n v="1"/>
    <n v="4"/>
    <n v="2"/>
    <n v="2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9"/>
    <x v="22"/>
    <x v="6"/>
    <x v="24"/>
    <d v="2025-10-20T17:11:38"/>
    <n v="3"/>
    <n v="1"/>
    <n v="2"/>
    <n v="1"/>
    <n v="1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9"/>
    <x v="22"/>
    <x v="6"/>
    <x v="23"/>
    <d v="2025-10-20T17:11:38"/>
    <n v="8"/>
    <n v="1"/>
    <n v="7"/>
    <m/>
    <n v="1"/>
    <n v="3"/>
    <m/>
    <n v="3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9"/>
    <x v="22"/>
    <x v="6"/>
    <x v="25"/>
    <d v="2025-10-20T17:11:38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9"/>
    <x v="22"/>
    <x v="6"/>
    <x v="9"/>
    <d v="2025-10-20T17:11:38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9"/>
    <x v="22"/>
    <x v="6"/>
    <x v="2"/>
    <d v="2025-10-20T17:11:38"/>
    <n v="645"/>
    <n v="64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9"/>
    <x v="22"/>
    <x v="6"/>
    <x v="3"/>
    <d v="2025-10-20T17:11:38"/>
    <n v="50"/>
    <n v="5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9"/>
    <x v="22"/>
    <x v="6"/>
    <x v="32"/>
    <d v="2025-10-20T17:11:38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9"/>
    <x v="22"/>
    <x v="6"/>
    <x v="34"/>
    <d v="2025-10-20T17:11:38"/>
    <n v="149"/>
    <n v="14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9"/>
    <x v="22"/>
    <x v="6"/>
    <x v="4"/>
    <d v="2025-10-20T17:11:38"/>
    <n v="645"/>
    <n v="261"/>
    <n v="38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9"/>
    <x v="22"/>
    <x v="6"/>
    <x v="5"/>
    <d v="2025-10-20T17:11:38"/>
    <n v="50"/>
    <n v="22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9"/>
    <x v="22"/>
    <x v="6"/>
    <x v="33"/>
    <d v="2025-10-20T17:11:38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9"/>
    <x v="22"/>
    <x v="6"/>
    <x v="35"/>
    <d v="2025-10-20T17:11:38"/>
    <n v="149"/>
    <n v="67"/>
    <n v="8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1"/>
    <x v="23"/>
    <x v="5"/>
    <x v="11"/>
    <d v="2025-10-20T17:11:41"/>
    <n v="15.6"/>
    <n v="0"/>
    <n v="4.8"/>
    <n v="6"/>
    <n v="0"/>
    <n v="0"/>
    <n v="4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1"/>
    <x v="23"/>
    <x v="5"/>
    <x v="18"/>
    <d v="2025-10-20T17:11:41"/>
    <n v="2"/>
    <n v="1"/>
    <n v="1"/>
    <n v="0"/>
    <m/>
    <m/>
    <m/>
    <n v="0"/>
    <n v="2"/>
    <n v="0"/>
    <m/>
    <m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1"/>
    <x v="23"/>
    <x v="5"/>
    <x v="12"/>
    <d v="2025-10-20T17:11:41"/>
    <n v="4"/>
    <n v="2"/>
    <n v="2"/>
    <m/>
    <n v="1"/>
    <n v="2"/>
    <m/>
    <n v="0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1"/>
    <x v="23"/>
    <x v="5"/>
    <x v="6"/>
    <d v="2025-10-20T17:11:41"/>
    <n v="107"/>
    <m/>
    <m/>
    <m/>
    <n v="55"/>
    <n v="5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1"/>
    <x v="23"/>
    <x v="5"/>
    <x v="7"/>
    <d v="2025-10-20T17:11:41"/>
    <n v="150"/>
    <m/>
    <m/>
    <m/>
    <m/>
    <m/>
    <n v="97"/>
    <n v="53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1"/>
    <x v="23"/>
    <x v="5"/>
    <x v="0"/>
    <d v="2025-10-20T17:11:41"/>
    <n v="49"/>
    <m/>
    <m/>
    <m/>
    <m/>
    <m/>
    <m/>
    <m/>
    <n v="21"/>
    <m/>
    <n v="12"/>
    <n v="11"/>
    <n v="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1"/>
    <x v="23"/>
    <x v="5"/>
    <x v="8"/>
    <d v="2025-10-20T17:11:41"/>
    <n v="98.4"/>
    <n v="9.6"/>
    <n v="25.6"/>
    <n v="6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1"/>
    <x v="23"/>
    <x v="5"/>
    <x v="13"/>
    <d v="2025-10-20T17:11:41"/>
    <n v="8"/>
    <m/>
    <m/>
    <m/>
    <n v="2"/>
    <n v="0"/>
    <n v="0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1"/>
    <x v="23"/>
    <x v="5"/>
    <x v="14"/>
    <d v="2025-10-20T17:11:41"/>
    <n v="10"/>
    <m/>
    <n v="0"/>
    <n v="2"/>
    <n v="2"/>
    <n v="0"/>
    <n v="0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1"/>
    <x v="23"/>
    <x v="5"/>
    <x v="15"/>
    <d v="2025-10-20T17:11:41"/>
    <n v="3.2"/>
    <m/>
    <n v="0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1"/>
    <x v="23"/>
    <x v="5"/>
    <x v="1"/>
    <d v="2025-10-20T17:11:41"/>
    <n v="213"/>
    <n v="95"/>
    <n v="118"/>
    <n v="4"/>
    <n v="10"/>
    <n v="25"/>
    <n v="29"/>
    <n v="26"/>
    <n v="49"/>
    <n v="27"/>
    <n v="21"/>
    <m/>
    <n v="6"/>
    <n v="11"/>
    <n v="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1"/>
    <x v="23"/>
    <x v="5"/>
    <x v="16"/>
    <d v="2025-10-20T17:11:41"/>
    <n v="5"/>
    <n v="3"/>
    <n v="2"/>
    <n v="0"/>
    <n v="0"/>
    <n v="1"/>
    <n v="1"/>
    <n v="0"/>
    <n v="0"/>
    <n v="3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1"/>
    <x v="23"/>
    <x v="5"/>
    <x v="9"/>
    <d v="2025-10-20T17:11:41"/>
    <n v="4"/>
    <m/>
    <m/>
    <m/>
    <m/>
    <m/>
    <n v="4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1"/>
    <x v="23"/>
    <x v="5"/>
    <x v="2"/>
    <d v="2025-10-20T17:11:41"/>
    <n v="241"/>
    <n v="24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1"/>
    <x v="23"/>
    <x v="5"/>
    <x v="3"/>
    <d v="2025-10-20T17:11:41"/>
    <n v="22"/>
    <n v="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1"/>
    <x v="23"/>
    <x v="5"/>
    <x v="4"/>
    <d v="2025-10-20T17:11:41"/>
    <n v="241"/>
    <n v="99"/>
    <n v="14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1"/>
    <x v="23"/>
    <x v="5"/>
    <x v="5"/>
    <d v="2025-10-20T17:11:41"/>
    <n v="22"/>
    <n v="7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2"/>
    <x v="24"/>
    <x v="2"/>
    <x v="18"/>
    <d v="2025-10-20T17:11:43"/>
    <n v="3"/>
    <n v="2"/>
    <n v="1"/>
    <n v="0"/>
    <n v="0"/>
    <n v="0"/>
    <n v="1"/>
    <n v="2"/>
    <n v="0"/>
    <n v="0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2"/>
    <x v="24"/>
    <x v="2"/>
    <x v="27"/>
    <d v="2025-10-20T17:11:43"/>
    <n v="8"/>
    <n v="4"/>
    <n v="4"/>
    <n v="0"/>
    <n v="1"/>
    <n v="1"/>
    <n v="0"/>
    <n v="1"/>
    <n v="4"/>
    <n v="1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2"/>
    <x v="24"/>
    <x v="2"/>
    <x v="6"/>
    <d v="2025-10-20T17:11:43"/>
    <n v="230"/>
    <m/>
    <m/>
    <m/>
    <n v="116"/>
    <n v="1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2"/>
    <x v="24"/>
    <x v="2"/>
    <x v="7"/>
    <d v="2025-10-20T17:11:43"/>
    <n v="460"/>
    <m/>
    <m/>
    <m/>
    <m/>
    <m/>
    <n v="238"/>
    <n v="215"/>
    <n v="3"/>
    <m/>
    <n v="4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2"/>
    <x v="24"/>
    <x v="2"/>
    <x v="0"/>
    <d v="2025-10-20T17:11:43"/>
    <n v="95"/>
    <m/>
    <m/>
    <m/>
    <m/>
    <m/>
    <m/>
    <m/>
    <n v="55"/>
    <m/>
    <n v="20"/>
    <n v="6"/>
    <n v="1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2"/>
    <x v="24"/>
    <x v="2"/>
    <x v="8"/>
    <d v="2025-10-20T17:11:43"/>
    <n v="132.80000000000001"/>
    <n v="4"/>
    <n v="49.6"/>
    <n v="79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2"/>
    <x v="24"/>
    <x v="2"/>
    <x v="13"/>
    <d v="2025-10-20T17:11:43"/>
    <n v="12"/>
    <m/>
    <m/>
    <m/>
    <n v="0"/>
    <n v="2"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2"/>
    <x v="24"/>
    <x v="2"/>
    <x v="15"/>
    <d v="2025-10-20T17:11:43"/>
    <n v="6.4"/>
    <n v="0"/>
    <n v="4"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2"/>
    <x v="24"/>
    <x v="2"/>
    <x v="10"/>
    <d v="2025-10-20T17:11:43"/>
    <n v="36.799999999999997"/>
    <n v="0"/>
    <n v="0"/>
    <n v="12.4"/>
    <n v="11.2"/>
    <n v="13.2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2"/>
    <x v="24"/>
    <x v="2"/>
    <x v="21"/>
    <d v="2025-10-20T17:11:43"/>
    <n v="4"/>
    <n v="0"/>
    <n v="0.4"/>
    <n v="0"/>
    <n v="2.4"/>
    <n v="1.2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0"/>
    <x v="109"/>
    <x v="12"/>
    <x v="1"/>
    <d v="2025-08-19T16:41:44"/>
    <n v="4"/>
    <n v="1"/>
    <n v="3"/>
    <m/>
    <m/>
    <m/>
    <m/>
    <m/>
    <n v="2"/>
    <n v="2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0"/>
    <x v="109"/>
    <x v="12"/>
    <x v="2"/>
    <d v="2025-08-19T16:41:44"/>
    <n v="47"/>
    <n v="4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0"/>
    <x v="109"/>
    <x v="12"/>
    <x v="3"/>
    <d v="2025-08-19T16:41:44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5"/>
    <x v="63"/>
    <x v="0"/>
    <x v="13"/>
    <d v="2025-08-19T16:28:26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5"/>
    <x v="63"/>
    <x v="0"/>
    <x v="14"/>
    <d v="2025-08-19T16:28:26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5"/>
    <x v="63"/>
    <x v="0"/>
    <x v="2"/>
    <d v="2025-08-19T16:28:31"/>
    <n v="51"/>
    <n v="5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5"/>
    <x v="68"/>
    <x v="13"/>
    <x v="15"/>
    <d v="2025-02-20T10:19:04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5"/>
    <x v="68"/>
    <x v="13"/>
    <x v="21"/>
    <d v="2025-02-20T10:19:04"/>
    <n v="9.6"/>
    <m/>
    <m/>
    <m/>
    <n v="9.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5"/>
    <x v="68"/>
    <x v="13"/>
    <x v="1"/>
    <d v="2025-02-20T10:19:04"/>
    <n v="43"/>
    <n v="18"/>
    <n v="25"/>
    <m/>
    <n v="1"/>
    <n v="1"/>
    <n v="2"/>
    <n v="7"/>
    <n v="15"/>
    <n v="8"/>
    <n v="2"/>
    <m/>
    <n v="4"/>
    <n v="1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5"/>
    <x v="68"/>
    <x v="13"/>
    <x v="16"/>
    <d v="2025-02-20T10:19:04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5"/>
    <x v="68"/>
    <x v="13"/>
    <x v="23"/>
    <d v="2025-02-20T10:19:04"/>
    <n v="2"/>
    <m/>
    <n v="2"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5"/>
    <x v="68"/>
    <x v="13"/>
    <x v="25"/>
    <d v="2025-02-20T10:19:04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5"/>
    <x v="68"/>
    <x v="13"/>
    <x v="9"/>
    <d v="2025-02-20T10:19:04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5"/>
    <x v="68"/>
    <x v="13"/>
    <x v="37"/>
    <d v="2025-02-20T10:19:04"/>
    <n v="2"/>
    <m/>
    <m/>
    <m/>
    <m/>
    <m/>
    <m/>
    <m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5"/>
    <x v="68"/>
    <x v="13"/>
    <x v="2"/>
    <d v="2025-02-20T10:19:04"/>
    <n v="71"/>
    <n v="7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5"/>
    <x v="68"/>
    <x v="13"/>
    <x v="3"/>
    <d v="2025-02-20T10:19:04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5"/>
    <x v="68"/>
    <x v="13"/>
    <x v="4"/>
    <d v="2025-02-20T10:19:04"/>
    <n v="71"/>
    <n v="33"/>
    <n v="3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366"/>
    <x v="78"/>
    <x v="0"/>
    <x v="12"/>
    <d v="2025-08-19T16:49:15"/>
    <n v="13"/>
    <n v="10"/>
    <n v="3"/>
    <m/>
    <n v="3"/>
    <n v="5"/>
    <n v="4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366"/>
    <x v="78"/>
    <x v="0"/>
    <x v="6"/>
    <d v="2025-08-19T16:49:15"/>
    <n v="216"/>
    <m/>
    <m/>
    <m/>
    <n v="92"/>
    <n v="12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367"/>
    <x v="79"/>
    <x v="2"/>
    <x v="17"/>
    <d v="2025-02-20T10:22:41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1"/>
    <x v="110"/>
    <x v="13"/>
    <x v="8"/>
    <d v="2025-08-19T16:42:00"/>
    <n v="18.399999999999999"/>
    <n v="3.2"/>
    <n v="1.6"/>
    <n v="1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1"/>
    <x v="110"/>
    <x v="13"/>
    <x v="13"/>
    <d v="2025-08-19T16:42:00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1"/>
    <x v="110"/>
    <x v="13"/>
    <x v="14"/>
    <d v="2025-08-19T16:42:00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5"/>
    <x v="68"/>
    <x v="13"/>
    <x v="7"/>
    <d v="2025-08-19T16:31:15"/>
    <n v="41"/>
    <m/>
    <m/>
    <m/>
    <m/>
    <m/>
    <n v="28"/>
    <n v="12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5"/>
    <x v="68"/>
    <x v="13"/>
    <x v="0"/>
    <d v="2025-08-19T16:31:15"/>
    <n v="4"/>
    <m/>
    <m/>
    <m/>
    <m/>
    <m/>
    <m/>
    <m/>
    <n v="2"/>
    <m/>
    <m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5"/>
    <x v="68"/>
    <x v="13"/>
    <x v="5"/>
    <d v="2025-08-19T16:31:18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5"/>
    <x v="68"/>
    <x v="13"/>
    <x v="18"/>
    <d v="2025-08-19T16:31:21"/>
    <n v="8"/>
    <n v="4"/>
    <n v="4"/>
    <m/>
    <m/>
    <n v="3"/>
    <n v="1"/>
    <n v="1"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5"/>
    <x v="68"/>
    <x v="13"/>
    <x v="6"/>
    <d v="2025-08-19T16:31:21"/>
    <n v="20"/>
    <m/>
    <m/>
    <m/>
    <n v="12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5"/>
    <x v="68"/>
    <x v="13"/>
    <x v="7"/>
    <d v="2025-08-19T16:31:21"/>
    <n v="40"/>
    <m/>
    <m/>
    <m/>
    <m/>
    <m/>
    <n v="30"/>
    <n v="10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5"/>
    <x v="68"/>
    <x v="13"/>
    <x v="0"/>
    <d v="2025-08-19T16:31:21"/>
    <n v="3"/>
    <m/>
    <m/>
    <m/>
    <m/>
    <m/>
    <m/>
    <m/>
    <n v="1"/>
    <m/>
    <m/>
    <n v="1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5"/>
    <x v="68"/>
    <x v="13"/>
    <x v="8"/>
    <d v="2025-08-19T16:31:21"/>
    <n v="7.2"/>
    <n v="0.8"/>
    <n v="4"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5"/>
    <x v="68"/>
    <x v="13"/>
    <x v="13"/>
    <d v="2025-08-19T16:31:21"/>
    <n v="2"/>
    <m/>
    <m/>
    <m/>
    <m/>
    <m/>
    <n v="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5"/>
    <x v="68"/>
    <x v="13"/>
    <x v="14"/>
    <d v="2025-08-19T16:31:21"/>
    <n v="4"/>
    <m/>
    <m/>
    <n v="2"/>
    <m/>
    <m/>
    <n v="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5"/>
    <x v="68"/>
    <x v="13"/>
    <x v="8"/>
    <d v="2025-08-19T16:31:15"/>
    <n v="5.6"/>
    <m/>
    <m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9"/>
    <x v="22"/>
    <x v="6"/>
    <x v="2"/>
    <d v="2025-08-19T16:17:34"/>
    <n v="663"/>
    <n v="66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9"/>
    <x v="22"/>
    <x v="6"/>
    <x v="3"/>
    <d v="2025-08-19T16:17:34"/>
    <n v="49"/>
    <n v="4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9"/>
    <x v="22"/>
    <x v="6"/>
    <x v="32"/>
    <d v="2025-08-19T16:17:34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9"/>
    <x v="22"/>
    <x v="6"/>
    <x v="34"/>
    <d v="2025-08-19T16:17:34"/>
    <n v="149"/>
    <n v="14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9"/>
    <x v="22"/>
    <x v="6"/>
    <x v="8"/>
    <d v="2025-08-19T16:17:29"/>
    <n v="279.2"/>
    <n v="27.2"/>
    <n v="92.8"/>
    <n v="159.19999999999999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9"/>
    <x v="22"/>
    <x v="6"/>
    <x v="13"/>
    <d v="2025-08-19T16:17:29"/>
    <n v="28"/>
    <m/>
    <m/>
    <m/>
    <n v="10"/>
    <n v="4"/>
    <n v="6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1"/>
    <x v="23"/>
    <x v="5"/>
    <x v="11"/>
    <d v="2025-08-19T16:17:47"/>
    <n v="4.8"/>
    <m/>
    <m/>
    <m/>
    <m/>
    <n v="4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1"/>
    <x v="23"/>
    <x v="5"/>
    <x v="18"/>
    <d v="2025-08-19T16:17:47"/>
    <n v="1"/>
    <n v="0"/>
    <n v="1"/>
    <n v="0"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1"/>
    <x v="23"/>
    <x v="5"/>
    <x v="12"/>
    <d v="2025-08-19T16:17:47"/>
    <n v="1"/>
    <n v="0"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1"/>
    <x v="23"/>
    <x v="5"/>
    <x v="6"/>
    <d v="2025-08-19T16:17:47"/>
    <n v="92"/>
    <m/>
    <m/>
    <m/>
    <n v="44"/>
    <n v="4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1"/>
    <x v="23"/>
    <x v="5"/>
    <x v="7"/>
    <d v="2025-08-19T16:17:47"/>
    <n v="137"/>
    <m/>
    <m/>
    <m/>
    <m/>
    <m/>
    <n v="92"/>
    <n v="45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1"/>
    <x v="23"/>
    <x v="5"/>
    <x v="0"/>
    <d v="2025-08-19T16:17:47"/>
    <n v="43"/>
    <m/>
    <m/>
    <m/>
    <m/>
    <m/>
    <m/>
    <m/>
    <n v="17"/>
    <m/>
    <n v="16"/>
    <n v="8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1"/>
    <x v="23"/>
    <x v="5"/>
    <x v="23"/>
    <d v="2025-08-19T16:17:49"/>
    <n v="1"/>
    <n v="1"/>
    <n v="0"/>
    <m/>
    <m/>
    <n v="1"/>
    <m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1"/>
    <x v="23"/>
    <x v="5"/>
    <x v="25"/>
    <d v="2025-08-19T16:17:49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1"/>
    <x v="23"/>
    <x v="5"/>
    <x v="9"/>
    <d v="2025-08-19T16:17:49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1"/>
    <x v="23"/>
    <x v="5"/>
    <x v="2"/>
    <d v="2025-08-19T16:17:49"/>
    <n v="208"/>
    <n v="20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1"/>
    <x v="23"/>
    <x v="5"/>
    <x v="3"/>
    <d v="2025-08-19T16:17:49"/>
    <n v="21"/>
    <n v="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2"/>
    <x v="24"/>
    <x v="2"/>
    <x v="1"/>
    <d v="2025-10-20T17:11:43"/>
    <n v="485"/>
    <n v="198"/>
    <n v="287"/>
    <n v="2"/>
    <n v="16"/>
    <n v="34"/>
    <n v="58"/>
    <n v="57"/>
    <n v="119"/>
    <n v="109"/>
    <n v="58"/>
    <m/>
    <n v="12"/>
    <n v="6"/>
    <n v="1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2"/>
    <x v="24"/>
    <x v="2"/>
    <x v="16"/>
    <d v="2025-10-20T17:11:43"/>
    <n v="8"/>
    <n v="5"/>
    <n v="3"/>
    <n v="0"/>
    <n v="1"/>
    <n v="1"/>
    <n v="0"/>
    <n v="1"/>
    <n v="4"/>
    <n v="1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2"/>
    <x v="24"/>
    <x v="2"/>
    <x v="23"/>
    <d v="2025-10-20T17:11:43"/>
    <n v="14"/>
    <n v="5"/>
    <n v="9"/>
    <n v="0"/>
    <n v="1"/>
    <n v="3"/>
    <n v="5"/>
    <n v="5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2"/>
    <x v="24"/>
    <x v="2"/>
    <x v="25"/>
    <d v="2025-10-20T17:11:43"/>
    <n v="6"/>
    <n v="0"/>
    <n v="0"/>
    <n v="0"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2"/>
    <x v="24"/>
    <x v="2"/>
    <x v="30"/>
    <d v="2025-10-20T17:11:43"/>
    <n v="14"/>
    <m/>
    <n v="1"/>
    <n v="1"/>
    <n v="0"/>
    <n v="2"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2"/>
    <x v="24"/>
    <x v="2"/>
    <x v="2"/>
    <d v="2025-10-20T17:11:43"/>
    <n v="1009"/>
    <n v="100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2"/>
    <x v="24"/>
    <x v="2"/>
    <x v="3"/>
    <d v="2025-10-20T17:11:43"/>
    <n v="54"/>
    <n v="5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2"/>
    <x v="24"/>
    <x v="2"/>
    <x v="34"/>
    <d v="2025-10-20T17:11:43"/>
    <n v="33"/>
    <n v="3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2"/>
    <x v="24"/>
    <x v="2"/>
    <x v="4"/>
    <d v="2025-10-20T17:11:43"/>
    <n v="1009"/>
    <n v="431"/>
    <n v="57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2"/>
    <x v="24"/>
    <x v="2"/>
    <x v="5"/>
    <d v="2025-10-20T17:11:43"/>
    <n v="54"/>
    <n v="30"/>
    <n v="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2"/>
    <x v="24"/>
    <x v="2"/>
    <x v="35"/>
    <d v="2025-10-20T17:11:43"/>
    <n v="33"/>
    <n v="12"/>
    <n v="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3"/>
    <x v="26"/>
    <x v="5"/>
    <x v="11"/>
    <d v="2025-10-20T17:11:46"/>
    <n v="34"/>
    <m/>
    <n v="4.8"/>
    <n v="20"/>
    <n v="8"/>
    <n v="1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3"/>
    <x v="26"/>
    <x v="5"/>
    <x v="17"/>
    <d v="2025-10-20T17:11:46"/>
    <n v="18.8"/>
    <n v="4.4000000000000004"/>
    <n v="13.6"/>
    <m/>
    <m/>
    <n v="0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3"/>
    <x v="26"/>
    <x v="5"/>
    <x v="18"/>
    <d v="2025-10-20T17:11:46"/>
    <n v="27"/>
    <n v="8"/>
    <n v="19"/>
    <n v="2"/>
    <m/>
    <n v="2"/>
    <n v="6"/>
    <n v="2"/>
    <n v="7"/>
    <n v="8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3"/>
    <x v="26"/>
    <x v="5"/>
    <x v="12"/>
    <d v="2025-10-20T17:11:46"/>
    <n v="13"/>
    <n v="7"/>
    <n v="6"/>
    <n v="1"/>
    <n v="4"/>
    <n v="5"/>
    <n v="2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3"/>
    <x v="26"/>
    <x v="5"/>
    <x v="6"/>
    <d v="2025-10-20T17:11:46"/>
    <n v="338"/>
    <m/>
    <m/>
    <m/>
    <n v="178"/>
    <n v="16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3"/>
    <x v="26"/>
    <x v="5"/>
    <x v="7"/>
    <d v="2025-10-20T17:11:46"/>
    <n v="472"/>
    <m/>
    <m/>
    <m/>
    <m/>
    <m/>
    <n v="294"/>
    <n v="177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7"/>
    <x v="55"/>
    <x v="2"/>
    <x v="3"/>
    <d v="2025-08-19T16:26:35"/>
    <n v="21"/>
    <n v="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7"/>
    <x v="55"/>
    <x v="2"/>
    <x v="4"/>
    <d v="2025-08-19T16:26:35"/>
    <n v="124"/>
    <n v="62"/>
    <n v="6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7"/>
    <x v="55"/>
    <x v="2"/>
    <x v="5"/>
    <d v="2025-08-19T16:26:35"/>
    <n v="21"/>
    <n v="12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7"/>
    <x v="55"/>
    <x v="2"/>
    <x v="7"/>
    <d v="2025-08-19T16:26:38"/>
    <n v="18"/>
    <m/>
    <m/>
    <m/>
    <m/>
    <m/>
    <n v="6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7"/>
    <x v="55"/>
    <x v="2"/>
    <x v="0"/>
    <d v="2025-08-19T16:26:38"/>
    <n v="3"/>
    <m/>
    <m/>
    <m/>
    <m/>
    <m/>
    <m/>
    <m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7"/>
    <x v="55"/>
    <x v="2"/>
    <x v="1"/>
    <d v="2025-08-19T16:26:38"/>
    <n v="11"/>
    <n v="3"/>
    <n v="8"/>
    <m/>
    <m/>
    <m/>
    <m/>
    <m/>
    <n v="3"/>
    <n v="6"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7"/>
    <x v="55"/>
    <x v="2"/>
    <x v="2"/>
    <d v="2025-08-19T16:26:38"/>
    <n v="126"/>
    <n v="12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7"/>
    <x v="55"/>
    <x v="2"/>
    <x v="0"/>
    <d v="2025-08-19T16:26:28"/>
    <n v="2"/>
    <m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9"/>
    <x v="56"/>
    <x v="2"/>
    <x v="7"/>
    <d v="2025-08-19T16:26:40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9"/>
    <x v="56"/>
    <x v="2"/>
    <x v="0"/>
    <d v="2025-08-19T16:26:40"/>
    <n v="1"/>
    <m/>
    <m/>
    <m/>
    <m/>
    <m/>
    <m/>
    <m/>
    <n v="1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9"/>
    <x v="56"/>
    <x v="2"/>
    <x v="8"/>
    <d v="2025-08-19T16:26:40"/>
    <n v="1.8"/>
    <m/>
    <m/>
    <n v="1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9"/>
    <x v="56"/>
    <x v="2"/>
    <x v="1"/>
    <d v="2025-08-19T16:26:40"/>
    <n v="4"/>
    <n v="1"/>
    <n v="3"/>
    <m/>
    <m/>
    <n v="1"/>
    <m/>
    <m/>
    <n v="2"/>
    <m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9"/>
    <x v="56"/>
    <x v="2"/>
    <x v="2"/>
    <d v="2025-08-19T16:26:40"/>
    <n v="48"/>
    <n v="4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9"/>
    <x v="56"/>
    <x v="2"/>
    <x v="4"/>
    <d v="2025-08-19T16:26:40"/>
    <n v="48"/>
    <n v="24"/>
    <n v="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0"/>
    <x v="70"/>
    <x v="9"/>
    <x v="2"/>
    <d v="2025-08-19T16:26:59"/>
    <n v="59"/>
    <n v="5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0"/>
    <x v="70"/>
    <x v="9"/>
    <x v="4"/>
    <d v="2025-08-19T16:26:59"/>
    <n v="59"/>
    <n v="28"/>
    <n v="3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1"/>
    <x v="57"/>
    <x v="12"/>
    <x v="6"/>
    <d v="2025-08-19T16:27:17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1"/>
    <x v="57"/>
    <x v="12"/>
    <x v="7"/>
    <d v="2025-08-19T16:27:17"/>
    <n v="14"/>
    <m/>
    <m/>
    <m/>
    <m/>
    <m/>
    <n v="2"/>
    <n v="10"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1"/>
    <x v="57"/>
    <x v="12"/>
    <x v="0"/>
    <d v="2025-08-19T16:27:17"/>
    <n v="3"/>
    <m/>
    <m/>
    <m/>
    <m/>
    <m/>
    <m/>
    <m/>
    <n v="2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1"/>
    <x v="57"/>
    <x v="12"/>
    <x v="8"/>
    <d v="2025-08-19T16:27:17"/>
    <n v="1.7"/>
    <m/>
    <m/>
    <n v="1.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1"/>
    <x v="57"/>
    <x v="12"/>
    <x v="1"/>
    <d v="2025-08-19T16:27:17"/>
    <n v="12"/>
    <n v="7"/>
    <n v="5"/>
    <m/>
    <m/>
    <n v="1"/>
    <m/>
    <n v="1"/>
    <n v="1"/>
    <n v="5"/>
    <n v="2"/>
    <m/>
    <n v="1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1"/>
    <x v="57"/>
    <x v="12"/>
    <x v="2"/>
    <d v="2025-08-19T16:27:17"/>
    <n v="101"/>
    <n v="10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1"/>
    <x v="57"/>
    <x v="12"/>
    <x v="3"/>
    <d v="2025-08-19T16:27:17"/>
    <n v="13"/>
    <n v="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1"/>
    <x v="57"/>
    <x v="12"/>
    <x v="4"/>
    <d v="2025-08-19T16:27:17"/>
    <n v="101"/>
    <n v="44"/>
    <n v="5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1"/>
    <x v="57"/>
    <x v="12"/>
    <x v="5"/>
    <d v="2025-08-19T16:27:17"/>
    <n v="13"/>
    <n v="5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1"/>
    <x v="57"/>
    <x v="12"/>
    <x v="26"/>
    <d v="2025-08-19T16:27:17"/>
    <n v="10"/>
    <n v="6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2"/>
    <x v="58"/>
    <x v="9"/>
    <x v="7"/>
    <d v="2025-08-19T16:27:32"/>
    <n v="5"/>
    <m/>
    <m/>
    <m/>
    <m/>
    <m/>
    <n v="2"/>
    <n v="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2"/>
    <x v="58"/>
    <x v="9"/>
    <x v="1"/>
    <d v="2025-08-19T16:27:32"/>
    <n v="3"/>
    <m/>
    <n v="3"/>
    <m/>
    <m/>
    <m/>
    <m/>
    <m/>
    <n v="1"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2"/>
    <x v="58"/>
    <x v="9"/>
    <x v="2"/>
    <d v="2025-08-19T16:27:32"/>
    <n v="29"/>
    <n v="2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0"/>
    <x v="117"/>
    <x v="11"/>
    <x v="1"/>
    <d v="2025-08-19T16:43:54"/>
    <n v="33"/>
    <n v="21"/>
    <n v="12"/>
    <m/>
    <n v="1"/>
    <n v="4"/>
    <n v="7"/>
    <n v="1"/>
    <n v="12"/>
    <n v="5"/>
    <n v="3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0"/>
    <x v="117"/>
    <x v="11"/>
    <x v="2"/>
    <d v="2025-08-19T16:43:54"/>
    <n v="32"/>
    <n v="3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0"/>
    <x v="117"/>
    <x v="11"/>
    <x v="3"/>
    <d v="2025-08-19T16:43:54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0"/>
    <x v="117"/>
    <x v="11"/>
    <x v="4"/>
    <d v="2025-08-19T16:43:54"/>
    <n v="32"/>
    <n v="14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0"/>
    <x v="117"/>
    <x v="11"/>
    <x v="5"/>
    <d v="2025-08-19T16:43:54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5"/>
    <x v="121"/>
    <x v="11"/>
    <x v="7"/>
    <d v="2025-08-19T16:45:07"/>
    <n v="18"/>
    <m/>
    <m/>
    <m/>
    <m/>
    <m/>
    <n v="8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5"/>
    <x v="121"/>
    <x v="11"/>
    <x v="0"/>
    <d v="2025-08-19T16:45:07"/>
    <n v="2"/>
    <m/>
    <m/>
    <m/>
    <m/>
    <m/>
    <m/>
    <m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5"/>
    <x v="121"/>
    <x v="11"/>
    <x v="8"/>
    <d v="2025-08-19T16:45:07"/>
    <n v="8"/>
    <m/>
    <n v="3.2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5"/>
    <x v="121"/>
    <x v="11"/>
    <x v="1"/>
    <d v="2025-08-19T16:45:07"/>
    <n v="17"/>
    <n v="7"/>
    <n v="10"/>
    <m/>
    <n v="1"/>
    <n v="2"/>
    <n v="1"/>
    <n v="3"/>
    <n v="4"/>
    <n v="5"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5"/>
    <x v="121"/>
    <x v="11"/>
    <x v="2"/>
    <d v="2025-08-19T16:45:07"/>
    <n v="45"/>
    <n v="4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5"/>
    <x v="121"/>
    <x v="11"/>
    <x v="3"/>
    <d v="2025-08-19T16:45:07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5"/>
    <x v="121"/>
    <x v="11"/>
    <x v="4"/>
    <d v="2025-08-19T16:45:07"/>
    <n v="45"/>
    <n v="22"/>
    <n v="2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5"/>
    <x v="121"/>
    <x v="11"/>
    <x v="5"/>
    <d v="2025-08-19T16:45:07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5"/>
    <x v="121"/>
    <x v="11"/>
    <x v="6"/>
    <d v="2025-08-19T16:45:13"/>
    <n v="10"/>
    <m/>
    <m/>
    <m/>
    <n v="6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5"/>
    <x v="121"/>
    <x v="11"/>
    <x v="7"/>
    <d v="2025-08-19T16:45:13"/>
    <n v="14"/>
    <m/>
    <m/>
    <m/>
    <m/>
    <m/>
    <n v="6"/>
    <n v="8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5"/>
    <x v="121"/>
    <x v="11"/>
    <x v="8"/>
    <d v="2025-08-19T16:45:13"/>
    <n v="4.8"/>
    <n v="0"/>
    <n v="1.6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5"/>
    <x v="121"/>
    <x v="11"/>
    <x v="1"/>
    <d v="2025-08-19T16:45:13"/>
    <n v="14"/>
    <n v="6"/>
    <n v="8"/>
    <n v="0"/>
    <n v="1"/>
    <n v="1"/>
    <n v="3"/>
    <n v="2"/>
    <n v="3"/>
    <n v="4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5"/>
    <x v="121"/>
    <x v="11"/>
    <x v="2"/>
    <d v="2025-08-19T16:45:13"/>
    <n v="37"/>
    <n v="3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5"/>
    <x v="121"/>
    <x v="11"/>
    <x v="3"/>
    <d v="2025-08-19T16:45:13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5"/>
    <x v="121"/>
    <x v="11"/>
    <x v="4"/>
    <d v="2025-08-19T16:45:13"/>
    <n v="37"/>
    <n v="16"/>
    <n v="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5"/>
    <x v="121"/>
    <x v="11"/>
    <x v="5"/>
    <d v="2025-08-19T16:45:13"/>
    <n v="2"/>
    <n v="2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5"/>
    <x v="121"/>
    <x v="11"/>
    <x v="6"/>
    <d v="2025-08-19T16:45:16"/>
    <n v="8"/>
    <m/>
    <m/>
    <m/>
    <n v="6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11"/>
    <x v="126"/>
    <x v="15"/>
    <x v="4"/>
    <d v="2025-08-19T16:47:03"/>
    <n v="68"/>
    <n v="28"/>
    <n v="4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11"/>
    <x v="126"/>
    <x v="15"/>
    <x v="5"/>
    <d v="2025-08-19T16:47:03"/>
    <n v="10"/>
    <n v="4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11"/>
    <x v="126"/>
    <x v="15"/>
    <x v="33"/>
    <d v="2025-08-19T16:47:03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11"/>
    <x v="126"/>
    <x v="15"/>
    <x v="36"/>
    <d v="2025-08-19T16:47:03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00"/>
    <x v="127"/>
    <x v="6"/>
    <x v="1"/>
    <d v="2025-08-19T16:47:06"/>
    <n v="37"/>
    <n v="15"/>
    <n v="22"/>
    <m/>
    <n v="1"/>
    <n v="4"/>
    <n v="2"/>
    <n v="8"/>
    <n v="7"/>
    <n v="8"/>
    <n v="5"/>
    <m/>
    <m/>
    <n v="2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00"/>
    <x v="127"/>
    <x v="6"/>
    <x v="23"/>
    <d v="2025-08-19T16:47:06"/>
    <n v="2"/>
    <n v="1"/>
    <n v="1"/>
    <m/>
    <n v="1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00"/>
    <x v="127"/>
    <x v="6"/>
    <x v="25"/>
    <d v="2025-08-19T16:47:06"/>
    <n v="4"/>
    <m/>
    <m/>
    <n v="2"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00"/>
    <x v="127"/>
    <x v="6"/>
    <x v="9"/>
    <d v="2025-08-19T16:47:06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00"/>
    <x v="127"/>
    <x v="6"/>
    <x v="2"/>
    <d v="2025-08-19T16:47:06"/>
    <n v="90"/>
    <n v="9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00"/>
    <x v="127"/>
    <x v="6"/>
    <x v="3"/>
    <d v="2025-08-19T16:47:06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00"/>
    <x v="127"/>
    <x v="6"/>
    <x v="4"/>
    <d v="2025-08-19T16:47:06"/>
    <n v="90"/>
    <n v="40"/>
    <n v="5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00"/>
    <x v="127"/>
    <x v="6"/>
    <x v="5"/>
    <d v="2025-08-19T16:47:06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00"/>
    <x v="127"/>
    <x v="6"/>
    <x v="1"/>
    <d v="2025-08-19T16:47:20"/>
    <n v="42"/>
    <n v="14"/>
    <n v="28"/>
    <m/>
    <n v="4"/>
    <m/>
    <n v="4"/>
    <n v="3"/>
    <n v="13"/>
    <n v="7"/>
    <n v="8"/>
    <m/>
    <n v="1"/>
    <n v="1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00"/>
    <x v="127"/>
    <x v="6"/>
    <x v="25"/>
    <d v="2025-08-19T16:47:20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00"/>
    <x v="127"/>
    <x v="6"/>
    <x v="2"/>
    <d v="2025-08-19T16:47:20"/>
    <n v="84"/>
    <n v="8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00"/>
    <x v="127"/>
    <x v="6"/>
    <x v="34"/>
    <d v="2025-08-19T16:47:20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00"/>
    <x v="127"/>
    <x v="6"/>
    <x v="4"/>
    <d v="2025-08-19T16:47:20"/>
    <n v="84"/>
    <n v="35"/>
    <n v="4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8"/>
    <x v="72"/>
    <x v="13"/>
    <x v="6"/>
    <d v="2025-10-20T17:13:56"/>
    <n v="20"/>
    <m/>
    <m/>
    <m/>
    <n v="12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8"/>
    <x v="72"/>
    <x v="13"/>
    <x v="7"/>
    <d v="2025-10-20T17:13:56"/>
    <n v="66"/>
    <m/>
    <m/>
    <m/>
    <m/>
    <m/>
    <n v="20"/>
    <n v="4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8"/>
    <x v="72"/>
    <x v="13"/>
    <x v="0"/>
    <d v="2025-10-20T17:13:56"/>
    <n v="8"/>
    <m/>
    <m/>
    <m/>
    <m/>
    <m/>
    <m/>
    <m/>
    <n v="2"/>
    <m/>
    <n v="2"/>
    <n v="1"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8"/>
    <x v="72"/>
    <x v="13"/>
    <x v="8"/>
    <d v="2025-10-20T17:13:56"/>
    <n v="1.6"/>
    <m/>
    <n v="1.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8"/>
    <x v="72"/>
    <x v="13"/>
    <x v="1"/>
    <d v="2025-10-20T17:13:56"/>
    <n v="51"/>
    <n v="25"/>
    <n v="26"/>
    <m/>
    <n v="1"/>
    <m/>
    <n v="6"/>
    <n v="4"/>
    <n v="10"/>
    <n v="23"/>
    <n v="2"/>
    <m/>
    <n v="1"/>
    <n v="1"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8"/>
    <x v="72"/>
    <x v="13"/>
    <x v="2"/>
    <d v="2025-10-20T17:13:56"/>
    <n v="193"/>
    <n v="19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8"/>
    <x v="72"/>
    <x v="13"/>
    <x v="3"/>
    <d v="2025-10-20T17:13:56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8"/>
    <x v="72"/>
    <x v="13"/>
    <x v="4"/>
    <d v="2025-10-20T17:13:56"/>
    <n v="193"/>
    <n v="92"/>
    <n v="10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8"/>
    <x v="72"/>
    <x v="13"/>
    <x v="5"/>
    <d v="2025-10-20T17:13:56"/>
    <n v="7"/>
    <n v="2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9"/>
    <x v="73"/>
    <x v="12"/>
    <x v="7"/>
    <d v="2025-10-20T17:13:59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9"/>
    <x v="73"/>
    <x v="12"/>
    <x v="0"/>
    <d v="2025-10-20T17:13:59"/>
    <n v="1"/>
    <m/>
    <m/>
    <m/>
    <m/>
    <m/>
    <m/>
    <m/>
    <n v="0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9"/>
    <x v="73"/>
    <x v="12"/>
    <x v="8"/>
    <d v="2025-10-20T17:13:59"/>
    <n v="1.6"/>
    <m/>
    <m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9"/>
    <x v="73"/>
    <x v="12"/>
    <x v="1"/>
    <d v="2025-10-20T17:13:59"/>
    <n v="5"/>
    <n v="2"/>
    <n v="3"/>
    <m/>
    <m/>
    <n v="1"/>
    <m/>
    <m/>
    <n v="1"/>
    <n v="2"/>
    <n v="0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9"/>
    <x v="73"/>
    <x v="12"/>
    <x v="2"/>
    <d v="2025-10-20T17:13:59"/>
    <n v="63"/>
    <n v="6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9"/>
    <x v="73"/>
    <x v="12"/>
    <x v="32"/>
    <d v="2025-10-20T17:13:59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9"/>
    <x v="73"/>
    <x v="12"/>
    <x v="4"/>
    <d v="2025-10-20T17:13:59"/>
    <n v="63"/>
    <n v="33"/>
    <n v="3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59"/>
    <x v="73"/>
    <x v="12"/>
    <x v="33"/>
    <d v="2025-10-20T17:13:59"/>
    <n v="4"/>
    <m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5"/>
    <x v="9"/>
    <x v="5"/>
    <x v="4"/>
    <d v="2025-08-19T16:13:46"/>
    <n v="1100"/>
    <n v="413"/>
    <n v="68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5"/>
    <x v="9"/>
    <x v="5"/>
    <x v="5"/>
    <d v="2025-08-19T16:13:46"/>
    <n v="87"/>
    <n v="28"/>
    <n v="5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5"/>
    <x v="9"/>
    <x v="5"/>
    <x v="26"/>
    <d v="2025-08-19T16:13:46"/>
    <n v="21"/>
    <n v="14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5"/>
    <x v="9"/>
    <x v="5"/>
    <x v="15"/>
    <d v="2025-08-19T16:13:49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5"/>
    <x v="9"/>
    <x v="5"/>
    <x v="20"/>
    <d v="2025-08-19T16:13:49"/>
    <n v="24"/>
    <n v="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5"/>
    <x v="9"/>
    <x v="5"/>
    <x v="22"/>
    <d v="2025-08-19T16:13:49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5"/>
    <x v="9"/>
    <x v="5"/>
    <x v="10"/>
    <d v="2025-08-19T16:13:49"/>
    <n v="6.4"/>
    <m/>
    <m/>
    <m/>
    <n v="6.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5"/>
    <x v="9"/>
    <x v="5"/>
    <x v="12"/>
    <d v="2025-08-19T16:13:56"/>
    <n v="12"/>
    <n v="10"/>
    <n v="2"/>
    <m/>
    <n v="2"/>
    <n v="9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5"/>
    <x v="9"/>
    <x v="5"/>
    <x v="6"/>
    <d v="2025-08-19T16:13:56"/>
    <n v="336"/>
    <m/>
    <m/>
    <m/>
    <n v="156"/>
    <n v="18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5"/>
    <x v="9"/>
    <x v="5"/>
    <x v="7"/>
    <d v="2025-08-19T16:13:56"/>
    <n v="593"/>
    <m/>
    <m/>
    <m/>
    <m/>
    <m/>
    <n v="342"/>
    <n v="249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5"/>
    <x v="9"/>
    <x v="5"/>
    <x v="0"/>
    <d v="2025-08-19T16:13:56"/>
    <n v="137"/>
    <m/>
    <m/>
    <m/>
    <m/>
    <m/>
    <m/>
    <m/>
    <n v="74"/>
    <m/>
    <n v="50"/>
    <m/>
    <n v="1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5"/>
    <x v="9"/>
    <x v="5"/>
    <x v="8"/>
    <d v="2025-08-19T16:13:56"/>
    <n v="245.6"/>
    <n v="14.4"/>
    <n v="53.6"/>
    <n v="177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02"/>
    <x v="129"/>
    <x v="6"/>
    <x v="1"/>
    <d v="2025-08-19T16:47:49"/>
    <n v="56"/>
    <n v="25"/>
    <n v="31"/>
    <m/>
    <m/>
    <n v="8"/>
    <n v="5"/>
    <n v="9"/>
    <n v="18"/>
    <n v="10"/>
    <n v="5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02"/>
    <x v="129"/>
    <x v="6"/>
    <x v="2"/>
    <d v="2025-08-19T16:47:49"/>
    <n v="55"/>
    <n v="5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02"/>
    <x v="129"/>
    <x v="6"/>
    <x v="3"/>
    <d v="2025-08-19T16:47:49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02"/>
    <x v="129"/>
    <x v="6"/>
    <x v="4"/>
    <d v="2025-08-19T16:47:49"/>
    <n v="55"/>
    <n v="18"/>
    <n v="3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02"/>
    <x v="129"/>
    <x v="6"/>
    <x v="5"/>
    <d v="2025-08-19T16:47:49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22"/>
    <x v="74"/>
    <x v="2"/>
    <x v="18"/>
    <d v="2025-08-19T16:48:06"/>
    <n v="1"/>
    <n v="1"/>
    <m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22"/>
    <x v="74"/>
    <x v="2"/>
    <x v="6"/>
    <d v="2025-08-19T16:48:06"/>
    <n v="72"/>
    <m/>
    <m/>
    <m/>
    <n v="42"/>
    <n v="3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22"/>
    <x v="74"/>
    <x v="2"/>
    <x v="7"/>
    <d v="2025-08-19T16:48:06"/>
    <n v="132"/>
    <m/>
    <m/>
    <m/>
    <m/>
    <m/>
    <n v="68"/>
    <n v="6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22"/>
    <x v="74"/>
    <x v="2"/>
    <x v="0"/>
    <d v="2025-08-19T16:48:06"/>
    <n v="26"/>
    <m/>
    <m/>
    <m/>
    <m/>
    <m/>
    <m/>
    <m/>
    <n v="13"/>
    <m/>
    <n v="8"/>
    <n v="3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22"/>
    <x v="74"/>
    <x v="2"/>
    <x v="8"/>
    <d v="2025-08-19T16:48:06"/>
    <n v="43.2"/>
    <n v="0.8"/>
    <n v="14.4"/>
    <n v="2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22"/>
    <x v="74"/>
    <x v="2"/>
    <x v="13"/>
    <d v="2025-08-19T16:48:06"/>
    <n v="18"/>
    <m/>
    <m/>
    <m/>
    <m/>
    <n v="2"/>
    <n v="6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22"/>
    <x v="74"/>
    <x v="2"/>
    <x v="14"/>
    <d v="2025-08-19T16:48:06"/>
    <n v="22"/>
    <m/>
    <m/>
    <n v="4"/>
    <m/>
    <n v="2"/>
    <n v="6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22"/>
    <x v="74"/>
    <x v="2"/>
    <x v="4"/>
    <d v="2025-08-19T16:48:09"/>
    <n v="172"/>
    <n v="67"/>
    <n v="10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22"/>
    <x v="74"/>
    <x v="2"/>
    <x v="5"/>
    <d v="2025-08-19T16:48:09"/>
    <n v="8"/>
    <n v="3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22"/>
    <x v="74"/>
    <x v="2"/>
    <x v="18"/>
    <d v="2025-08-19T16:48:11"/>
    <n v="1"/>
    <n v="1"/>
    <n v="0"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22"/>
    <x v="74"/>
    <x v="2"/>
    <x v="6"/>
    <d v="2025-08-19T16:48:11"/>
    <n v="66"/>
    <m/>
    <m/>
    <m/>
    <n v="34"/>
    <n v="3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22"/>
    <x v="74"/>
    <x v="2"/>
    <x v="7"/>
    <d v="2025-08-19T16:48:11"/>
    <n v="132"/>
    <m/>
    <m/>
    <m/>
    <m/>
    <m/>
    <n v="74"/>
    <n v="58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22"/>
    <x v="74"/>
    <x v="2"/>
    <x v="0"/>
    <d v="2025-08-19T16:48:11"/>
    <n v="18"/>
    <m/>
    <m/>
    <m/>
    <m/>
    <m/>
    <m/>
    <m/>
    <n v="10"/>
    <m/>
    <n v="2"/>
    <n v="3"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22"/>
    <x v="74"/>
    <x v="2"/>
    <x v="8"/>
    <d v="2025-08-19T16:48:11"/>
    <n v="37.6"/>
    <n v="8"/>
    <n v="9.6"/>
    <n v="2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22"/>
    <x v="74"/>
    <x v="2"/>
    <x v="13"/>
    <d v="2025-08-19T16:48:11"/>
    <n v="8"/>
    <m/>
    <m/>
    <m/>
    <m/>
    <m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22"/>
    <x v="74"/>
    <x v="2"/>
    <x v="15"/>
    <d v="2025-08-19T16:48:06"/>
    <n v="8"/>
    <m/>
    <n v="5.6"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22"/>
    <x v="74"/>
    <x v="2"/>
    <x v="20"/>
    <d v="2025-08-19T16:48:06"/>
    <n v="8"/>
    <m/>
    <m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22"/>
    <x v="74"/>
    <x v="2"/>
    <x v="10"/>
    <d v="2025-08-19T16:48:06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5"/>
    <x v="68"/>
    <x v="13"/>
    <x v="5"/>
    <d v="2025-02-20T10:19:04"/>
    <n v="2"/>
    <n v="2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6"/>
    <x v="69"/>
    <x v="13"/>
    <x v="6"/>
    <d v="2025-02-20T10:19:07"/>
    <n v="18"/>
    <m/>
    <m/>
    <m/>
    <n v="8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6"/>
    <x v="69"/>
    <x v="13"/>
    <x v="7"/>
    <d v="2025-02-20T10:19:07"/>
    <n v="18"/>
    <m/>
    <m/>
    <m/>
    <m/>
    <m/>
    <n v="6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6"/>
    <x v="69"/>
    <x v="13"/>
    <x v="0"/>
    <d v="2025-02-20T10:19:07"/>
    <n v="3"/>
    <m/>
    <m/>
    <m/>
    <m/>
    <m/>
    <m/>
    <m/>
    <m/>
    <m/>
    <n v="2"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6"/>
    <x v="69"/>
    <x v="13"/>
    <x v="8"/>
    <d v="2025-02-20T10:19:07"/>
    <n v="11.7"/>
    <m/>
    <n v="0.9"/>
    <n v="1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6"/>
    <x v="69"/>
    <x v="13"/>
    <x v="13"/>
    <d v="2025-02-20T10:19:0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6"/>
    <x v="69"/>
    <x v="13"/>
    <x v="14"/>
    <d v="2025-02-20T10:19:0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6"/>
    <x v="69"/>
    <x v="13"/>
    <x v="1"/>
    <d v="2025-02-20T10:19:07"/>
    <n v="24"/>
    <n v="11"/>
    <n v="13"/>
    <m/>
    <n v="1"/>
    <n v="3"/>
    <n v="4"/>
    <n v="5"/>
    <n v="3"/>
    <n v="6"/>
    <m/>
    <m/>
    <n v="1"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6"/>
    <x v="69"/>
    <x v="13"/>
    <x v="16"/>
    <d v="2025-02-20T10:19:07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6"/>
    <x v="69"/>
    <x v="13"/>
    <x v="2"/>
    <d v="2025-02-20T10:19:07"/>
    <n v="31"/>
    <n v="3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6"/>
    <x v="69"/>
    <x v="13"/>
    <x v="3"/>
    <d v="2025-02-20T10:19:07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6"/>
    <x v="69"/>
    <x v="13"/>
    <x v="4"/>
    <d v="2025-02-20T10:19:07"/>
    <n v="31"/>
    <n v="17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6"/>
    <x v="69"/>
    <x v="13"/>
    <x v="5"/>
    <d v="2025-02-20T10:19:07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7"/>
    <x v="71"/>
    <x v="13"/>
    <x v="6"/>
    <d v="2025-02-20T10:19:10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7"/>
    <x v="71"/>
    <x v="13"/>
    <x v="7"/>
    <d v="2025-02-20T10:19:10"/>
    <n v="16"/>
    <m/>
    <m/>
    <m/>
    <m/>
    <m/>
    <n v="4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7"/>
    <x v="71"/>
    <x v="13"/>
    <x v="0"/>
    <d v="2025-02-20T10:19:10"/>
    <n v="1"/>
    <m/>
    <m/>
    <m/>
    <m/>
    <m/>
    <m/>
    <m/>
    <m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7"/>
    <x v="71"/>
    <x v="13"/>
    <x v="8"/>
    <d v="2025-02-20T10:19:10"/>
    <n v="2.7"/>
    <m/>
    <m/>
    <n v="2.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7"/>
    <x v="71"/>
    <x v="13"/>
    <x v="1"/>
    <d v="2025-02-20T10:19:10"/>
    <n v="12"/>
    <n v="5"/>
    <n v="7"/>
    <m/>
    <m/>
    <n v="1"/>
    <n v="1"/>
    <n v="1"/>
    <n v="2"/>
    <n v="6"/>
    <m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7"/>
    <x v="71"/>
    <x v="13"/>
    <x v="2"/>
    <d v="2025-02-20T10:19:10"/>
    <n v="65"/>
    <n v="6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7"/>
    <x v="71"/>
    <x v="13"/>
    <x v="3"/>
    <d v="2025-02-20T10:19:10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3"/>
    <x v="66"/>
    <x v="13"/>
    <x v="3"/>
    <d v="2025-02-20T10:18:55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3"/>
    <x v="66"/>
    <x v="13"/>
    <x v="4"/>
    <d v="2025-02-20T10:18:55"/>
    <n v="107"/>
    <n v="47"/>
    <n v="6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3"/>
    <x v="66"/>
    <x v="13"/>
    <x v="5"/>
    <d v="2025-02-20T10:18:55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4"/>
    <x v="67"/>
    <x v="13"/>
    <x v="6"/>
    <d v="2025-02-20T10:18:59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4"/>
    <x v="67"/>
    <x v="13"/>
    <x v="7"/>
    <d v="2025-02-20T10:18:59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5"/>
    <x v="9"/>
    <x v="5"/>
    <x v="13"/>
    <d v="2025-08-19T16:13:56"/>
    <n v="30"/>
    <m/>
    <m/>
    <m/>
    <n v="4"/>
    <m/>
    <n v="14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5"/>
    <x v="9"/>
    <x v="5"/>
    <x v="14"/>
    <d v="2025-08-19T16:13:56"/>
    <n v="32"/>
    <m/>
    <m/>
    <n v="2"/>
    <m/>
    <m/>
    <n v="14"/>
    <n v="1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5"/>
    <x v="9"/>
    <x v="5"/>
    <x v="19"/>
    <d v="2025-08-19T16:13:56"/>
    <n v="6"/>
    <m/>
    <m/>
    <m/>
    <m/>
    <m/>
    <m/>
    <m/>
    <m/>
    <n v="6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5"/>
    <x v="9"/>
    <x v="5"/>
    <x v="15"/>
    <d v="2025-08-19T16:13:56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5"/>
    <x v="9"/>
    <x v="5"/>
    <x v="20"/>
    <d v="2025-08-19T16:13:56"/>
    <n v="26"/>
    <n v="16.399999999999999"/>
    <n v="7.2"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5"/>
    <x v="68"/>
    <x v="13"/>
    <x v="18"/>
    <d v="2025-02-20T10:19:04"/>
    <n v="4"/>
    <n v="3"/>
    <n v="1"/>
    <m/>
    <m/>
    <m/>
    <m/>
    <n v="1"/>
    <n v="2"/>
    <m/>
    <n v="0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5"/>
    <x v="68"/>
    <x v="13"/>
    <x v="6"/>
    <d v="2025-02-20T10:19:04"/>
    <n v="18"/>
    <m/>
    <m/>
    <m/>
    <n v="4"/>
    <n v="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5"/>
    <x v="68"/>
    <x v="13"/>
    <x v="7"/>
    <d v="2025-02-20T10:19:04"/>
    <n v="45"/>
    <m/>
    <m/>
    <m/>
    <m/>
    <m/>
    <n v="30"/>
    <n v="1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8"/>
    <x v="25"/>
    <x v="8"/>
    <x v="16"/>
    <d v="2025-08-19T16:17:10"/>
    <n v="11"/>
    <n v="8"/>
    <n v="3"/>
    <m/>
    <m/>
    <m/>
    <m/>
    <m/>
    <n v="9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8"/>
    <x v="25"/>
    <x v="8"/>
    <x v="24"/>
    <d v="2025-08-19T16:17:10"/>
    <n v="1"/>
    <n v="1"/>
    <n v="0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8"/>
    <x v="25"/>
    <x v="8"/>
    <x v="23"/>
    <d v="2025-08-19T16:17:10"/>
    <n v="2"/>
    <n v="0"/>
    <n v="2"/>
    <m/>
    <n v="1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8"/>
    <x v="25"/>
    <x v="8"/>
    <x v="2"/>
    <d v="2025-08-19T16:17:10"/>
    <n v="355"/>
    <n v="35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8"/>
    <x v="25"/>
    <x v="8"/>
    <x v="10"/>
    <d v="2025-08-19T16:17:07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8"/>
    <x v="25"/>
    <x v="8"/>
    <x v="1"/>
    <d v="2025-08-19T16:17:07"/>
    <n v="237"/>
    <n v="101"/>
    <n v="136"/>
    <n v="2"/>
    <n v="3"/>
    <n v="19"/>
    <n v="39"/>
    <n v="19"/>
    <n v="52"/>
    <n v="56"/>
    <n v="20"/>
    <m/>
    <n v="11"/>
    <n v="3"/>
    <n v="1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8"/>
    <x v="25"/>
    <x v="8"/>
    <x v="16"/>
    <d v="2025-08-19T16:17:07"/>
    <n v="11"/>
    <n v="8"/>
    <n v="3"/>
    <m/>
    <m/>
    <m/>
    <m/>
    <m/>
    <n v="9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8"/>
    <x v="25"/>
    <x v="8"/>
    <x v="24"/>
    <d v="2025-08-19T16:17:07"/>
    <n v="1"/>
    <n v="1"/>
    <n v="0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9"/>
    <x v="22"/>
    <x v="6"/>
    <x v="18"/>
    <d v="2025-08-19T16:17:26"/>
    <n v="2"/>
    <n v="1"/>
    <n v="1"/>
    <m/>
    <m/>
    <m/>
    <m/>
    <m/>
    <n v="1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9"/>
    <x v="22"/>
    <x v="6"/>
    <x v="6"/>
    <d v="2025-08-19T16:17:26"/>
    <n v="300"/>
    <m/>
    <m/>
    <m/>
    <n v="166"/>
    <n v="13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9"/>
    <x v="22"/>
    <x v="6"/>
    <x v="7"/>
    <d v="2025-08-19T16:17:26"/>
    <n v="528"/>
    <m/>
    <m/>
    <m/>
    <m/>
    <m/>
    <n v="300"/>
    <n v="226"/>
    <n v="1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9"/>
    <x v="22"/>
    <x v="6"/>
    <x v="0"/>
    <d v="2025-08-19T16:17:26"/>
    <n v="125"/>
    <m/>
    <m/>
    <m/>
    <m/>
    <m/>
    <m/>
    <m/>
    <n v="81"/>
    <m/>
    <n v="14"/>
    <n v="16"/>
    <n v="1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9"/>
    <x v="22"/>
    <x v="6"/>
    <x v="14"/>
    <d v="2025-08-19T16:17:29"/>
    <n v="34"/>
    <m/>
    <m/>
    <n v="6"/>
    <n v="10"/>
    <n v="4"/>
    <n v="6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9"/>
    <x v="22"/>
    <x v="6"/>
    <x v="15"/>
    <d v="2025-08-19T16:17:29"/>
    <n v="8"/>
    <m/>
    <m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273"/>
    <x v="132"/>
    <x v="5"/>
    <x v="26"/>
    <d v="2025-08-19T16:48:51"/>
    <n v="4"/>
    <n v="0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4"/>
    <x v="67"/>
    <x v="13"/>
    <x v="0"/>
    <d v="2025-02-20T10:18:59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4"/>
    <x v="67"/>
    <x v="13"/>
    <x v="13"/>
    <d v="2025-02-20T10:18:59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4"/>
    <x v="67"/>
    <x v="13"/>
    <x v="14"/>
    <d v="2025-02-20T10:18:59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4"/>
    <x v="67"/>
    <x v="13"/>
    <x v="1"/>
    <d v="2025-02-20T10:18:59"/>
    <n v="4"/>
    <n v="1"/>
    <n v="3"/>
    <m/>
    <m/>
    <m/>
    <m/>
    <n v="1"/>
    <n v="1"/>
    <n v="1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4"/>
    <x v="67"/>
    <x v="13"/>
    <x v="16"/>
    <d v="2025-02-20T10:18:59"/>
    <n v="1"/>
    <m/>
    <n v="1"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4"/>
    <x v="67"/>
    <x v="13"/>
    <x v="2"/>
    <d v="2025-02-20T10:18:59"/>
    <n v="47"/>
    <n v="4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4"/>
    <x v="67"/>
    <x v="13"/>
    <x v="3"/>
    <d v="2025-02-20T10:18:59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4"/>
    <x v="67"/>
    <x v="13"/>
    <x v="4"/>
    <d v="2025-02-20T10:18:59"/>
    <n v="47"/>
    <n v="28"/>
    <n v="1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4"/>
    <x v="67"/>
    <x v="13"/>
    <x v="5"/>
    <d v="2025-02-20T10:18:59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9"/>
    <x v="22"/>
    <x v="6"/>
    <x v="20"/>
    <d v="2025-08-19T16:17:29"/>
    <n v="8"/>
    <n v="3.2"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9"/>
    <x v="22"/>
    <x v="6"/>
    <x v="22"/>
    <d v="2025-08-19T16:17:29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9"/>
    <x v="22"/>
    <x v="6"/>
    <x v="10"/>
    <d v="2025-08-19T16:17:29"/>
    <n v="30.8"/>
    <m/>
    <n v="2.4"/>
    <n v="14.4"/>
    <n v="9.1999999999999993"/>
    <m/>
    <n v="4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22"/>
    <x v="74"/>
    <x v="2"/>
    <x v="5"/>
    <d v="2025-02-20T10:22:24"/>
    <n v="11"/>
    <n v="4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22"/>
    <x v="74"/>
    <x v="2"/>
    <x v="42"/>
    <d v="2025-02-20T10:22:24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23"/>
    <x v="75"/>
    <x v="2"/>
    <x v="17"/>
    <d v="2025-02-20T10:22:27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23"/>
    <x v="75"/>
    <x v="2"/>
    <x v="12"/>
    <d v="2025-02-20T10:22:27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23"/>
    <x v="75"/>
    <x v="2"/>
    <x v="6"/>
    <d v="2025-02-20T10:22:27"/>
    <n v="34"/>
    <m/>
    <m/>
    <m/>
    <n v="12"/>
    <n v="2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23"/>
    <x v="75"/>
    <x v="2"/>
    <x v="7"/>
    <d v="2025-02-20T10:22:27"/>
    <n v="85"/>
    <m/>
    <m/>
    <m/>
    <m/>
    <m/>
    <n v="42"/>
    <n v="42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23"/>
    <x v="75"/>
    <x v="2"/>
    <x v="0"/>
    <d v="2025-02-20T10:22:27"/>
    <n v="22"/>
    <m/>
    <m/>
    <m/>
    <m/>
    <m/>
    <m/>
    <m/>
    <n v="15"/>
    <m/>
    <n v="6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23"/>
    <x v="75"/>
    <x v="2"/>
    <x v="8"/>
    <d v="2025-02-20T10:22:27"/>
    <n v="36"/>
    <m/>
    <n v="8.8000000000000007"/>
    <n v="2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23"/>
    <x v="75"/>
    <x v="2"/>
    <x v="13"/>
    <d v="2025-02-20T10:22:27"/>
    <n v="4"/>
    <m/>
    <m/>
    <m/>
    <m/>
    <m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23"/>
    <x v="75"/>
    <x v="2"/>
    <x v="14"/>
    <d v="2025-02-20T10:22:27"/>
    <n v="6"/>
    <m/>
    <m/>
    <n v="2"/>
    <m/>
    <m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23"/>
    <x v="75"/>
    <x v="2"/>
    <x v="15"/>
    <d v="2025-02-20T10:22:27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23"/>
    <x v="75"/>
    <x v="2"/>
    <x v="10"/>
    <d v="2025-02-20T10:22:27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273"/>
    <x v="132"/>
    <x v="5"/>
    <x v="24"/>
    <d v="2025-09-15T17:32:22"/>
    <n v="2"/>
    <m/>
    <n v="2"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273"/>
    <x v="132"/>
    <x v="5"/>
    <x v="23"/>
    <d v="2025-09-15T17:32:22"/>
    <n v="1"/>
    <m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273"/>
    <x v="132"/>
    <x v="5"/>
    <x v="2"/>
    <d v="2025-09-15T17:32:22"/>
    <n v="63"/>
    <n v="6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273"/>
    <x v="132"/>
    <x v="5"/>
    <x v="3"/>
    <d v="2025-09-15T17:32:22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273"/>
    <x v="132"/>
    <x v="5"/>
    <x v="4"/>
    <d v="2025-09-15T17:32:22"/>
    <n v="63"/>
    <n v="22"/>
    <n v="4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273"/>
    <x v="132"/>
    <x v="5"/>
    <x v="5"/>
    <d v="2025-09-15T17:32:22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273"/>
    <x v="132"/>
    <x v="5"/>
    <x v="26"/>
    <d v="2025-09-15T17:32:22"/>
    <n v="11"/>
    <n v="4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366"/>
    <x v="78"/>
    <x v="0"/>
    <x v="11"/>
    <d v="2025-09-15T17:32:25"/>
    <n v="44"/>
    <n v="3.2"/>
    <n v="9.6"/>
    <n v="19.2"/>
    <n v="2.4"/>
    <n v="9.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366"/>
    <x v="78"/>
    <x v="0"/>
    <x v="17"/>
    <d v="2025-09-15T17:32:25"/>
    <n v="17.2"/>
    <m/>
    <m/>
    <n v="9.6"/>
    <n v="2.8"/>
    <n v="4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366"/>
    <x v="78"/>
    <x v="0"/>
    <x v="18"/>
    <d v="2025-09-15T17:32:25"/>
    <n v="2"/>
    <n v="1"/>
    <n v="1"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6"/>
    <x v="137"/>
    <x v="19"/>
    <x v="1"/>
    <d v="2025-08-19T16:11:19"/>
    <n v="177"/>
    <n v="100"/>
    <n v="77"/>
    <n v="1"/>
    <n v="9"/>
    <n v="16"/>
    <n v="23"/>
    <n v="32"/>
    <n v="44"/>
    <n v="32"/>
    <n v="13"/>
    <m/>
    <n v="3"/>
    <n v="1"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6"/>
    <x v="137"/>
    <x v="19"/>
    <x v="16"/>
    <d v="2025-08-19T16:11:19"/>
    <n v="7"/>
    <n v="2"/>
    <n v="5"/>
    <m/>
    <m/>
    <n v="1"/>
    <m/>
    <m/>
    <n v="4"/>
    <n v="1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7"/>
    <x v="4"/>
    <x v="3"/>
    <x v="11"/>
    <d v="2025-08-19T16:11:35"/>
    <n v="9.6"/>
    <m/>
    <m/>
    <n v="4.8"/>
    <n v="4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7"/>
    <x v="4"/>
    <x v="3"/>
    <x v="3"/>
    <d v="2025-08-19T16:11:37"/>
    <n v="45"/>
    <n v="4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7"/>
    <x v="4"/>
    <x v="3"/>
    <x v="28"/>
    <d v="2025-08-19T16:11:37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7"/>
    <x v="4"/>
    <x v="3"/>
    <x v="4"/>
    <d v="2025-08-19T16:11:37"/>
    <n v="517"/>
    <n v="224"/>
    <n v="29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7"/>
    <x v="4"/>
    <x v="3"/>
    <x v="5"/>
    <d v="2025-08-19T16:11:37"/>
    <n v="45"/>
    <n v="11"/>
    <n v="3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7"/>
    <x v="4"/>
    <x v="3"/>
    <x v="36"/>
    <d v="2025-08-19T16:11:37"/>
    <n v="1"/>
    <n v="1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7"/>
    <x v="4"/>
    <x v="3"/>
    <x v="11"/>
    <d v="2025-08-19T16:11:40"/>
    <n v="8.8000000000000007"/>
    <m/>
    <m/>
    <n v="4.8"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7"/>
    <x v="4"/>
    <x v="3"/>
    <x v="12"/>
    <d v="2025-08-19T16:11:40"/>
    <n v="2"/>
    <m/>
    <n v="2"/>
    <m/>
    <m/>
    <n v="1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7"/>
    <x v="4"/>
    <x v="3"/>
    <x v="6"/>
    <d v="2025-08-19T16:11:40"/>
    <n v="146"/>
    <m/>
    <m/>
    <m/>
    <n v="74"/>
    <n v="7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7"/>
    <x v="4"/>
    <x v="3"/>
    <x v="8"/>
    <d v="2025-08-19T16:11:40"/>
    <n v="110.4"/>
    <n v="15.2"/>
    <n v="16"/>
    <n v="79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7"/>
    <x v="4"/>
    <x v="3"/>
    <x v="13"/>
    <d v="2025-08-19T16:11:40"/>
    <n v="22"/>
    <m/>
    <m/>
    <m/>
    <n v="6"/>
    <n v="2"/>
    <n v="6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7"/>
    <x v="4"/>
    <x v="3"/>
    <x v="14"/>
    <d v="2025-08-19T16:11:40"/>
    <n v="26"/>
    <m/>
    <m/>
    <n v="4"/>
    <n v="6"/>
    <n v="2"/>
    <n v="6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7"/>
    <x v="4"/>
    <x v="3"/>
    <x v="19"/>
    <d v="2025-08-19T16:11:40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7"/>
    <x v="4"/>
    <x v="3"/>
    <x v="15"/>
    <d v="2025-08-19T16:11:40"/>
    <n v="8"/>
    <n v="1.6"/>
    <n v="1.6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7"/>
    <x v="4"/>
    <x v="3"/>
    <x v="1"/>
    <d v="2025-08-19T16:11:40"/>
    <n v="297"/>
    <n v="129"/>
    <n v="168"/>
    <n v="7"/>
    <n v="6"/>
    <n v="29"/>
    <n v="37"/>
    <n v="36"/>
    <n v="72"/>
    <n v="55"/>
    <n v="31"/>
    <m/>
    <n v="9"/>
    <n v="2"/>
    <n v="1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7"/>
    <x v="4"/>
    <x v="3"/>
    <x v="16"/>
    <d v="2025-08-19T16:11:40"/>
    <n v="16"/>
    <n v="8"/>
    <n v="8"/>
    <n v="1"/>
    <n v="1"/>
    <n v="2"/>
    <n v="3"/>
    <n v="1"/>
    <n v="3"/>
    <n v="4"/>
    <m/>
    <n v="1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7"/>
    <x v="4"/>
    <x v="3"/>
    <x v="2"/>
    <d v="2025-08-19T16:11:40"/>
    <n v="511"/>
    <n v="5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7"/>
    <x v="4"/>
    <x v="3"/>
    <x v="18"/>
    <d v="2025-08-19T16:11:35"/>
    <n v="1"/>
    <n v="0"/>
    <n v="1"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7"/>
    <x v="4"/>
    <x v="3"/>
    <x v="12"/>
    <d v="2025-08-19T16:11:35"/>
    <n v="2"/>
    <n v="0"/>
    <n v="2"/>
    <m/>
    <m/>
    <n v="1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7"/>
    <x v="4"/>
    <x v="3"/>
    <x v="6"/>
    <d v="2025-08-19T16:11:35"/>
    <n v="150"/>
    <m/>
    <m/>
    <m/>
    <n v="66"/>
    <n v="8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7"/>
    <x v="4"/>
    <x v="3"/>
    <x v="7"/>
    <d v="2025-08-19T16:11:35"/>
    <n v="227"/>
    <m/>
    <m/>
    <m/>
    <m/>
    <m/>
    <n v="126"/>
    <n v="10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7"/>
    <x v="4"/>
    <x v="3"/>
    <x v="0"/>
    <d v="2025-08-19T16:11:35"/>
    <n v="47"/>
    <m/>
    <m/>
    <m/>
    <m/>
    <m/>
    <m/>
    <m/>
    <n v="25"/>
    <m/>
    <n v="8"/>
    <n v="2"/>
    <n v="1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8"/>
    <x v="5"/>
    <x v="4"/>
    <x v="6"/>
    <d v="2025-08-19T16:11:53"/>
    <n v="228"/>
    <m/>
    <m/>
    <m/>
    <n v="92"/>
    <n v="13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8"/>
    <x v="5"/>
    <x v="4"/>
    <x v="7"/>
    <d v="2025-08-19T16:11:53"/>
    <n v="298"/>
    <m/>
    <m/>
    <m/>
    <m/>
    <m/>
    <n v="172"/>
    <n v="12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8"/>
    <x v="5"/>
    <x v="4"/>
    <x v="0"/>
    <d v="2025-08-19T16:11:53"/>
    <n v="59"/>
    <m/>
    <m/>
    <m/>
    <m/>
    <m/>
    <m/>
    <m/>
    <n v="39"/>
    <m/>
    <n v="4"/>
    <n v="11"/>
    <n v="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8"/>
    <x v="5"/>
    <x v="4"/>
    <x v="3"/>
    <d v="2025-08-19T16:11:56"/>
    <n v="12"/>
    <n v="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8"/>
    <x v="5"/>
    <x v="4"/>
    <x v="4"/>
    <d v="2025-08-19T16:11:56"/>
    <n v="506"/>
    <n v="243"/>
    <n v="26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8"/>
    <x v="5"/>
    <x v="4"/>
    <x v="5"/>
    <d v="2025-08-19T16:11:56"/>
    <n v="12"/>
    <n v="5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8"/>
    <x v="5"/>
    <x v="4"/>
    <x v="18"/>
    <d v="2025-08-19T16:11:59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8"/>
    <x v="5"/>
    <x v="4"/>
    <x v="6"/>
    <d v="2025-08-19T16:11:59"/>
    <n v="244"/>
    <m/>
    <m/>
    <m/>
    <n v="100"/>
    <n v="14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8"/>
    <x v="5"/>
    <x v="4"/>
    <x v="7"/>
    <d v="2025-08-19T16:11:59"/>
    <n v="320"/>
    <m/>
    <m/>
    <m/>
    <m/>
    <m/>
    <n v="182"/>
    <n v="13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8"/>
    <x v="5"/>
    <x v="4"/>
    <x v="0"/>
    <d v="2025-08-19T16:11:59"/>
    <n v="64"/>
    <m/>
    <m/>
    <m/>
    <m/>
    <m/>
    <m/>
    <m/>
    <n v="43"/>
    <m/>
    <n v="6"/>
    <n v="7"/>
    <n v="8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8"/>
    <x v="13"/>
    <x v="9"/>
    <x v="7"/>
    <d v="2025-10-20T17:11:12"/>
    <n v="353"/>
    <m/>
    <m/>
    <m/>
    <m/>
    <m/>
    <n v="218"/>
    <n v="13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8"/>
    <x v="13"/>
    <x v="9"/>
    <x v="0"/>
    <d v="2025-10-20T17:11:12"/>
    <n v="92"/>
    <m/>
    <m/>
    <m/>
    <m/>
    <m/>
    <m/>
    <m/>
    <n v="41"/>
    <m/>
    <n v="38"/>
    <n v="2"/>
    <n v="1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8"/>
    <x v="13"/>
    <x v="9"/>
    <x v="8"/>
    <d v="2025-10-20T17:11:12"/>
    <n v="71.2"/>
    <n v="9.6"/>
    <n v="24"/>
    <n v="37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8"/>
    <x v="5"/>
    <x v="4"/>
    <x v="10"/>
    <d v="2025-08-19T16:11:53"/>
    <n v="11.6"/>
    <m/>
    <m/>
    <n v="4.4000000000000004"/>
    <n v="7.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0"/>
    <x v="7"/>
    <x v="6"/>
    <x v="11"/>
    <d v="2025-08-19T16:12:12"/>
    <n v="77.2"/>
    <n v="4.4000000000000004"/>
    <m/>
    <n v="50.4"/>
    <n v="10.8"/>
    <n v="11.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0"/>
    <x v="7"/>
    <x v="6"/>
    <x v="17"/>
    <d v="2025-08-19T16:12:12"/>
    <n v="47.2"/>
    <m/>
    <n v="2.8"/>
    <n v="21.6"/>
    <n v="4.8"/>
    <n v="13.6"/>
    <n v="4.400000000000000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0"/>
    <x v="7"/>
    <x v="6"/>
    <x v="4"/>
    <d v="2025-08-19T16:12:14"/>
    <n v="1106"/>
    <n v="445"/>
    <n v="66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0"/>
    <x v="7"/>
    <x v="6"/>
    <x v="5"/>
    <d v="2025-08-19T16:12:14"/>
    <n v="36"/>
    <n v="16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0"/>
    <x v="7"/>
    <x v="6"/>
    <x v="35"/>
    <d v="2025-08-19T16:12:14"/>
    <n v="10"/>
    <n v="5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0"/>
    <x v="7"/>
    <x v="6"/>
    <x v="11"/>
    <d v="2025-08-19T16:12:17"/>
    <n v="76.400000000000006"/>
    <n v="1.6"/>
    <n v="8.8000000000000007"/>
    <n v="36.4"/>
    <n v="13.2"/>
    <n v="12"/>
    <n v="4.400000000000000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0"/>
    <x v="7"/>
    <x v="6"/>
    <x v="17"/>
    <d v="2025-08-19T16:12:17"/>
    <n v="54"/>
    <m/>
    <n v="0.8"/>
    <n v="15.6"/>
    <n v="13.6"/>
    <n v="15.2"/>
    <n v="8.8000000000000007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0"/>
    <x v="7"/>
    <x v="6"/>
    <x v="18"/>
    <d v="2025-08-19T16:12:17"/>
    <n v="34"/>
    <n v="23"/>
    <n v="11"/>
    <m/>
    <m/>
    <n v="2"/>
    <n v="6"/>
    <n v="9"/>
    <n v="10"/>
    <n v="7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0"/>
    <x v="7"/>
    <x v="6"/>
    <x v="12"/>
    <d v="2025-08-19T16:12:17"/>
    <n v="34"/>
    <n v="16"/>
    <n v="18"/>
    <n v="1"/>
    <n v="3"/>
    <n v="13"/>
    <n v="7"/>
    <n v="7"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0"/>
    <x v="7"/>
    <x v="6"/>
    <x v="6"/>
    <d v="2025-08-19T16:12:17"/>
    <n v="274"/>
    <m/>
    <m/>
    <m/>
    <n v="114"/>
    <n v="16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9"/>
    <x v="14"/>
    <x v="1"/>
    <x v="7"/>
    <d v="2025-10-20T17:11:15"/>
    <n v="149"/>
    <m/>
    <m/>
    <m/>
    <m/>
    <m/>
    <n v="84"/>
    <n v="6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9"/>
    <x v="14"/>
    <x v="1"/>
    <x v="0"/>
    <d v="2025-10-20T17:11:15"/>
    <n v="14"/>
    <m/>
    <m/>
    <m/>
    <m/>
    <m/>
    <m/>
    <m/>
    <n v="11"/>
    <m/>
    <n v="0"/>
    <n v="0"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9"/>
    <x v="14"/>
    <x v="1"/>
    <x v="8"/>
    <d v="2025-10-20T17:11:15"/>
    <n v="17.600000000000001"/>
    <n v="4"/>
    <m/>
    <n v="1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9"/>
    <x v="14"/>
    <x v="1"/>
    <x v="13"/>
    <d v="2025-10-20T17:11:15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9"/>
    <x v="14"/>
    <x v="1"/>
    <x v="14"/>
    <d v="2025-10-20T17:11:15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9"/>
    <x v="14"/>
    <x v="1"/>
    <x v="10"/>
    <d v="2025-10-20T17:11:15"/>
    <n v="8"/>
    <m/>
    <m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9"/>
    <x v="14"/>
    <x v="1"/>
    <x v="1"/>
    <d v="2025-10-20T17:11:15"/>
    <n v="124"/>
    <n v="60"/>
    <n v="64"/>
    <n v="2"/>
    <m/>
    <n v="6"/>
    <n v="15"/>
    <n v="12"/>
    <n v="42"/>
    <n v="33"/>
    <n v="11"/>
    <m/>
    <n v="0"/>
    <n v="0"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9"/>
    <x v="14"/>
    <x v="1"/>
    <x v="16"/>
    <d v="2025-10-20T17:11:15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9"/>
    <x v="14"/>
    <x v="1"/>
    <x v="23"/>
    <d v="2025-10-20T17:11:15"/>
    <n v="2"/>
    <n v="1"/>
    <n v="1"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9"/>
    <x v="14"/>
    <x v="1"/>
    <x v="25"/>
    <d v="2025-10-20T17:11:15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9"/>
    <x v="14"/>
    <x v="1"/>
    <x v="2"/>
    <d v="2025-10-20T17:11:15"/>
    <n v="310"/>
    <n v="3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9"/>
    <x v="14"/>
    <x v="1"/>
    <x v="3"/>
    <d v="2025-10-20T17:11:15"/>
    <n v="26"/>
    <n v="2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9"/>
    <x v="14"/>
    <x v="1"/>
    <x v="32"/>
    <d v="2025-10-20T17:11:15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9"/>
    <x v="14"/>
    <x v="1"/>
    <x v="4"/>
    <d v="2025-10-20T17:11:15"/>
    <n v="310"/>
    <n v="140"/>
    <n v="17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9"/>
    <x v="14"/>
    <x v="1"/>
    <x v="5"/>
    <d v="2025-10-20T17:11:15"/>
    <n v="26"/>
    <n v="13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9"/>
    <x v="14"/>
    <x v="1"/>
    <x v="33"/>
    <d v="2025-10-20T17:11:15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10"/>
    <x v="15"/>
    <x v="10"/>
    <x v="6"/>
    <d v="2025-10-20T17:11:17"/>
    <n v="22"/>
    <m/>
    <m/>
    <m/>
    <n v="10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0"/>
    <x v="70"/>
    <x v="9"/>
    <x v="2"/>
    <d v="2025-10-20T17:13:08"/>
    <n v="63"/>
    <n v="6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0"/>
    <x v="70"/>
    <x v="9"/>
    <x v="4"/>
    <d v="2025-10-20T17:13:08"/>
    <n v="63"/>
    <n v="35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1"/>
    <x v="57"/>
    <x v="12"/>
    <x v="6"/>
    <d v="2025-10-20T17:13:10"/>
    <n v="8"/>
    <m/>
    <m/>
    <m/>
    <n v="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1"/>
    <x v="57"/>
    <x v="12"/>
    <x v="7"/>
    <d v="2025-10-20T17:13:10"/>
    <n v="10"/>
    <m/>
    <m/>
    <m/>
    <m/>
    <m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1"/>
    <x v="57"/>
    <x v="12"/>
    <x v="0"/>
    <d v="2025-10-20T17:13:10"/>
    <n v="4"/>
    <m/>
    <m/>
    <m/>
    <m/>
    <m/>
    <m/>
    <m/>
    <n v="1"/>
    <m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1"/>
    <x v="57"/>
    <x v="12"/>
    <x v="8"/>
    <d v="2025-10-20T17:13:10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1"/>
    <x v="57"/>
    <x v="12"/>
    <x v="1"/>
    <d v="2025-10-20T17:13:10"/>
    <n v="13"/>
    <n v="7"/>
    <n v="6"/>
    <m/>
    <m/>
    <n v="1"/>
    <n v="4"/>
    <m/>
    <n v="2"/>
    <n v="3"/>
    <n v="1"/>
    <m/>
    <n v="1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1"/>
    <x v="57"/>
    <x v="12"/>
    <x v="2"/>
    <d v="2025-10-20T17:13:10"/>
    <n v="107"/>
    <n v="10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1"/>
    <x v="57"/>
    <x v="12"/>
    <x v="3"/>
    <d v="2025-10-20T17:13:10"/>
    <n v="12"/>
    <n v="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1"/>
    <x v="57"/>
    <x v="12"/>
    <x v="4"/>
    <d v="2025-10-20T17:13:10"/>
    <n v="107"/>
    <n v="48"/>
    <n v="5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1"/>
    <x v="57"/>
    <x v="12"/>
    <x v="5"/>
    <d v="2025-10-20T17:13:10"/>
    <n v="12"/>
    <n v="4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1"/>
    <x v="57"/>
    <x v="12"/>
    <x v="26"/>
    <d v="2025-10-20T17:13:10"/>
    <n v="13"/>
    <n v="7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2"/>
    <x v="58"/>
    <x v="9"/>
    <x v="2"/>
    <d v="2025-10-20T17:13:13"/>
    <n v="27"/>
    <n v="2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2"/>
    <x v="58"/>
    <x v="9"/>
    <x v="4"/>
    <d v="2025-10-20T17:13:13"/>
    <n v="27"/>
    <n v="12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3"/>
    <x v="59"/>
    <x v="0"/>
    <x v="6"/>
    <d v="2025-10-20T17:13:15"/>
    <n v="14"/>
    <m/>
    <m/>
    <m/>
    <n v="8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3"/>
    <x v="59"/>
    <x v="0"/>
    <x v="7"/>
    <d v="2025-10-20T17:13:15"/>
    <n v="13"/>
    <m/>
    <m/>
    <m/>
    <m/>
    <m/>
    <n v="10"/>
    <n v="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43"/>
    <x v="59"/>
    <x v="0"/>
    <x v="8"/>
    <d v="2025-10-20T17:13:15"/>
    <n v="12"/>
    <n v="4"/>
    <m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1"/>
    <x v="118"/>
    <x v="13"/>
    <x v="5"/>
    <d v="2025-10-20T17:15:47"/>
    <n v="10"/>
    <n v="4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3"/>
    <x v="119"/>
    <x v="10"/>
    <x v="6"/>
    <d v="2025-10-20T17:15:50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3"/>
    <x v="119"/>
    <x v="10"/>
    <x v="7"/>
    <d v="2025-10-20T17:15:50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3"/>
    <x v="119"/>
    <x v="10"/>
    <x v="0"/>
    <d v="2025-10-20T17:15:50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3"/>
    <x v="119"/>
    <x v="10"/>
    <x v="1"/>
    <d v="2025-10-20T17:15:50"/>
    <n v="5"/>
    <n v="2"/>
    <n v="3"/>
    <m/>
    <m/>
    <m/>
    <m/>
    <n v="2"/>
    <n v="2"/>
    <m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3"/>
    <x v="119"/>
    <x v="10"/>
    <x v="2"/>
    <d v="2025-10-20T17:15:50"/>
    <n v="27"/>
    <n v="2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3"/>
    <x v="119"/>
    <x v="10"/>
    <x v="3"/>
    <d v="2025-10-20T17:15:50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3"/>
    <x v="119"/>
    <x v="10"/>
    <x v="4"/>
    <d v="2025-10-20T17:15:50"/>
    <n v="27"/>
    <n v="12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3"/>
    <x v="119"/>
    <x v="10"/>
    <x v="5"/>
    <d v="2025-10-20T17:15:50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4"/>
    <x v="120"/>
    <x v="0"/>
    <x v="6"/>
    <d v="2025-10-20T17:15:52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4"/>
    <x v="120"/>
    <x v="0"/>
    <x v="7"/>
    <d v="2025-10-20T17:15:52"/>
    <n v="4"/>
    <m/>
    <m/>
    <m/>
    <m/>
    <m/>
    <n v="2"/>
    <n v="2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4"/>
    <x v="120"/>
    <x v="0"/>
    <x v="0"/>
    <d v="2025-10-20T17:15:52"/>
    <n v="1"/>
    <m/>
    <m/>
    <m/>
    <m/>
    <m/>
    <m/>
    <m/>
    <n v="0"/>
    <m/>
    <n v="0"/>
    <n v="1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4"/>
    <x v="120"/>
    <x v="0"/>
    <x v="20"/>
    <d v="2025-10-20T17:15:52"/>
    <n v="3.2"/>
    <n v="3.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4"/>
    <x v="120"/>
    <x v="0"/>
    <x v="1"/>
    <d v="2025-10-20T17:15:52"/>
    <n v="6"/>
    <n v="3"/>
    <n v="3"/>
    <n v="1"/>
    <m/>
    <m/>
    <n v="2"/>
    <m/>
    <n v="1"/>
    <n v="1"/>
    <n v="0"/>
    <m/>
    <m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4"/>
    <x v="120"/>
    <x v="0"/>
    <x v="2"/>
    <d v="2025-10-20T17:15:52"/>
    <n v="34"/>
    <n v="3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4"/>
    <x v="120"/>
    <x v="0"/>
    <x v="3"/>
    <d v="2025-10-20T17:15:52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504"/>
    <x v="120"/>
    <x v="0"/>
    <x v="4"/>
    <d v="2025-10-20T17:15:52"/>
    <n v="34"/>
    <n v="16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22"/>
    <x v="74"/>
    <x v="2"/>
    <x v="21"/>
    <d v="2025-08-19T16:48:06"/>
    <n v="3.6"/>
    <m/>
    <m/>
    <n v="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22"/>
    <x v="74"/>
    <x v="2"/>
    <x v="1"/>
    <d v="2025-08-19T16:48:06"/>
    <n v="142"/>
    <n v="58"/>
    <n v="84"/>
    <n v="1"/>
    <n v="6"/>
    <n v="11"/>
    <n v="21"/>
    <n v="15"/>
    <n v="34"/>
    <n v="32"/>
    <n v="13"/>
    <m/>
    <n v="4"/>
    <n v="3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23"/>
    <x v="75"/>
    <x v="2"/>
    <x v="17"/>
    <d v="2025-08-19T16:48:22"/>
    <n v="4400"/>
    <m/>
    <m/>
    <n v="440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23"/>
    <x v="75"/>
    <x v="2"/>
    <x v="12"/>
    <d v="2025-08-19T16:48:22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23"/>
    <x v="75"/>
    <x v="2"/>
    <x v="6"/>
    <d v="2025-08-19T16:48:22"/>
    <n v="38"/>
    <m/>
    <m/>
    <m/>
    <n v="24"/>
    <n v="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23"/>
    <x v="75"/>
    <x v="2"/>
    <x v="3"/>
    <d v="2025-08-19T16:48:25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23"/>
    <x v="75"/>
    <x v="2"/>
    <x v="4"/>
    <d v="2025-08-19T16:48:25"/>
    <n v="278"/>
    <n v="97"/>
    <n v="18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23"/>
    <x v="75"/>
    <x v="2"/>
    <x v="5"/>
    <d v="2025-08-19T16:48:25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23"/>
    <x v="75"/>
    <x v="2"/>
    <x v="26"/>
    <d v="2025-08-19T16:48:25"/>
    <n v="31"/>
    <n v="10"/>
    <n v="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23"/>
    <x v="75"/>
    <x v="2"/>
    <x v="6"/>
    <d v="2025-08-19T16:48:27"/>
    <n v="36"/>
    <m/>
    <m/>
    <m/>
    <n v="18"/>
    <n v="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23"/>
    <x v="75"/>
    <x v="2"/>
    <x v="7"/>
    <d v="2025-08-19T16:48:27"/>
    <n v="74"/>
    <m/>
    <m/>
    <m/>
    <m/>
    <m/>
    <n v="38"/>
    <n v="3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23"/>
    <x v="75"/>
    <x v="2"/>
    <x v="0"/>
    <d v="2025-08-19T16:48:27"/>
    <n v="18"/>
    <m/>
    <m/>
    <m/>
    <m/>
    <m/>
    <m/>
    <m/>
    <n v="7"/>
    <m/>
    <n v="10"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23"/>
    <x v="75"/>
    <x v="2"/>
    <x v="8"/>
    <d v="2025-08-19T16:48:27"/>
    <n v="28800"/>
    <m/>
    <n v="800"/>
    <n v="2800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23"/>
    <x v="75"/>
    <x v="2"/>
    <x v="7"/>
    <d v="2025-08-19T16:48:22"/>
    <n v="80"/>
    <m/>
    <m/>
    <m/>
    <m/>
    <m/>
    <n v="44"/>
    <n v="3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23"/>
    <x v="75"/>
    <x v="2"/>
    <x v="0"/>
    <d v="2025-08-19T16:48:22"/>
    <n v="19"/>
    <m/>
    <m/>
    <m/>
    <m/>
    <m/>
    <m/>
    <m/>
    <n v="8"/>
    <m/>
    <n v="10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23"/>
    <x v="75"/>
    <x v="2"/>
    <x v="8"/>
    <d v="2025-08-19T16:48:22"/>
    <n v="28800"/>
    <m/>
    <n v="4000"/>
    <n v="2480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23"/>
    <x v="75"/>
    <x v="2"/>
    <x v="14"/>
    <d v="2025-08-19T16:48:22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6"/>
    <x v="10"/>
    <x v="7"/>
    <x v="5"/>
    <d v="2025-08-19T16:14:02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7"/>
    <x v="12"/>
    <x v="8"/>
    <x v="18"/>
    <d v="2025-08-19T16:14:20"/>
    <n v="1"/>
    <n v="1"/>
    <m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7"/>
    <x v="12"/>
    <x v="8"/>
    <x v="13"/>
    <d v="2025-08-19T16:14:23"/>
    <n v="8"/>
    <m/>
    <m/>
    <m/>
    <m/>
    <n v="2"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7"/>
    <x v="12"/>
    <x v="8"/>
    <x v="14"/>
    <d v="2025-08-19T16:14:23"/>
    <n v="14"/>
    <m/>
    <m/>
    <n v="6"/>
    <m/>
    <n v="2"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7"/>
    <x v="12"/>
    <x v="8"/>
    <x v="15"/>
    <d v="2025-08-19T16:14:23"/>
    <n v="7.3"/>
    <m/>
    <m/>
    <n v="7.3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7"/>
    <x v="12"/>
    <x v="8"/>
    <x v="20"/>
    <d v="2025-08-19T16:14:23"/>
    <n v="4"/>
    <m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7"/>
    <x v="12"/>
    <x v="8"/>
    <x v="10"/>
    <d v="2025-08-19T16:14:23"/>
    <n v="20.399999999999999"/>
    <n v="3.2"/>
    <n v="4"/>
    <n v="4.4000000000000004"/>
    <n v="2.4"/>
    <n v="3.6"/>
    <n v="2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7"/>
    <x v="12"/>
    <x v="8"/>
    <x v="21"/>
    <d v="2025-08-19T16:14:23"/>
    <n v="8"/>
    <m/>
    <m/>
    <m/>
    <m/>
    <n v="4.4000000000000004"/>
    <n v="3.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7"/>
    <x v="12"/>
    <x v="8"/>
    <x v="1"/>
    <d v="2025-08-19T16:14:23"/>
    <n v="308"/>
    <n v="110"/>
    <n v="198"/>
    <m/>
    <n v="3"/>
    <n v="17"/>
    <n v="42"/>
    <n v="30"/>
    <n v="93"/>
    <n v="62"/>
    <n v="36"/>
    <m/>
    <n v="15"/>
    <m/>
    <n v="1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7"/>
    <x v="12"/>
    <x v="8"/>
    <x v="16"/>
    <d v="2025-08-19T16:14:23"/>
    <n v="7"/>
    <n v="3"/>
    <n v="4"/>
    <m/>
    <m/>
    <n v="3"/>
    <m/>
    <n v="1"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7"/>
    <x v="12"/>
    <x v="8"/>
    <x v="24"/>
    <d v="2025-08-19T16:14:23"/>
    <n v="1"/>
    <n v="1"/>
    <m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7"/>
    <x v="12"/>
    <x v="8"/>
    <x v="23"/>
    <d v="2025-08-19T16:14:23"/>
    <n v="8"/>
    <n v="4"/>
    <n v="4"/>
    <n v="1"/>
    <n v="1"/>
    <n v="1"/>
    <n v="1"/>
    <n v="2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7"/>
    <x v="12"/>
    <x v="8"/>
    <x v="9"/>
    <d v="2025-08-19T16:14:23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7"/>
    <x v="12"/>
    <x v="8"/>
    <x v="2"/>
    <d v="2025-08-19T16:14:23"/>
    <n v="406"/>
    <n v="40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7"/>
    <x v="12"/>
    <x v="8"/>
    <x v="3"/>
    <d v="2025-08-19T16:14:23"/>
    <n v="37"/>
    <n v="3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7"/>
    <x v="12"/>
    <x v="8"/>
    <x v="4"/>
    <d v="2025-08-19T16:14:23"/>
    <n v="406"/>
    <n v="183"/>
    <n v="22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0"/>
    <x v="76"/>
    <x v="12"/>
    <x v="0"/>
    <d v="2025-08-19T16:32:51"/>
    <n v="2"/>
    <m/>
    <m/>
    <m/>
    <m/>
    <m/>
    <m/>
    <m/>
    <n v="0"/>
    <m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3"/>
    <x v="112"/>
    <x v="1"/>
    <x v="2"/>
    <d v="2025-08-19T16:42:23"/>
    <n v="23"/>
    <n v="2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3"/>
    <x v="112"/>
    <x v="1"/>
    <x v="3"/>
    <d v="2025-08-19T16:42:23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3"/>
    <x v="112"/>
    <x v="1"/>
    <x v="4"/>
    <d v="2025-08-19T16:42:23"/>
    <n v="23"/>
    <n v="9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3"/>
    <x v="112"/>
    <x v="1"/>
    <x v="5"/>
    <d v="2025-08-19T16:42:23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6"/>
    <x v="113"/>
    <x v="0"/>
    <x v="6"/>
    <d v="2025-08-19T16:42:42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6"/>
    <x v="113"/>
    <x v="0"/>
    <x v="7"/>
    <d v="2025-08-19T16:42:42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6"/>
    <x v="113"/>
    <x v="0"/>
    <x v="0"/>
    <d v="2025-08-19T16:42:42"/>
    <n v="3"/>
    <m/>
    <m/>
    <m/>
    <m/>
    <m/>
    <m/>
    <m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6"/>
    <x v="113"/>
    <x v="0"/>
    <x v="1"/>
    <d v="2025-08-19T16:42:42"/>
    <n v="7"/>
    <n v="3"/>
    <n v="4"/>
    <m/>
    <m/>
    <m/>
    <n v="1"/>
    <n v="1"/>
    <n v="1"/>
    <n v="2"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6"/>
    <x v="113"/>
    <x v="0"/>
    <x v="2"/>
    <d v="2025-08-19T16:42:42"/>
    <n v="42"/>
    <n v="4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6"/>
    <x v="113"/>
    <x v="0"/>
    <x v="3"/>
    <d v="2025-08-19T16:42:42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6"/>
    <x v="113"/>
    <x v="0"/>
    <x v="4"/>
    <d v="2025-08-19T16:42:42"/>
    <n v="42"/>
    <n v="20"/>
    <n v="2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6"/>
    <x v="113"/>
    <x v="0"/>
    <x v="5"/>
    <d v="2025-08-19T16:42:42"/>
    <n v="8"/>
    <n v="6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7"/>
    <x v="114"/>
    <x v="1"/>
    <x v="7"/>
    <d v="2025-08-19T16:42:59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02"/>
    <x v="80"/>
    <x v="6"/>
    <x v="21"/>
    <d v="2025-08-19T16:49:50"/>
    <n v="7.6"/>
    <m/>
    <m/>
    <m/>
    <n v="3.2"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02"/>
    <x v="80"/>
    <x v="6"/>
    <x v="23"/>
    <d v="2025-08-19T16:49:53"/>
    <n v="2"/>
    <n v="1"/>
    <n v="1"/>
    <m/>
    <m/>
    <m/>
    <n v="1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02"/>
    <x v="80"/>
    <x v="6"/>
    <x v="2"/>
    <d v="2025-08-19T16:49:53"/>
    <n v="60"/>
    <n v="6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02"/>
    <x v="80"/>
    <x v="6"/>
    <x v="3"/>
    <d v="2025-08-19T16:49:53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7"/>
    <x v="55"/>
    <x v="2"/>
    <x v="7"/>
    <d v="2025-08-19T16:26:33"/>
    <n v="12"/>
    <m/>
    <m/>
    <m/>
    <m/>
    <m/>
    <m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7"/>
    <x v="55"/>
    <x v="2"/>
    <x v="0"/>
    <d v="2025-08-19T16:26:33"/>
    <n v="4"/>
    <m/>
    <m/>
    <m/>
    <m/>
    <m/>
    <m/>
    <m/>
    <n v="4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1"/>
    <x v="49"/>
    <x v="8"/>
    <x v="3"/>
    <d v="2025-08-19T16:24:42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1"/>
    <x v="49"/>
    <x v="8"/>
    <x v="4"/>
    <d v="2025-08-19T16:24:42"/>
    <n v="66"/>
    <n v="28"/>
    <n v="3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1"/>
    <x v="49"/>
    <x v="8"/>
    <x v="5"/>
    <d v="2025-08-19T16:24:42"/>
    <n v="5"/>
    <n v="1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2"/>
    <x v="50"/>
    <x v="8"/>
    <x v="6"/>
    <d v="2025-08-19T16:25:00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2"/>
    <x v="50"/>
    <x v="8"/>
    <x v="7"/>
    <d v="2025-08-19T16:25:00"/>
    <n v="20"/>
    <m/>
    <m/>
    <m/>
    <m/>
    <m/>
    <n v="10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2"/>
    <x v="50"/>
    <x v="8"/>
    <x v="0"/>
    <d v="2025-08-19T16:25:00"/>
    <n v="4"/>
    <m/>
    <m/>
    <m/>
    <m/>
    <m/>
    <m/>
    <m/>
    <n v="1"/>
    <m/>
    <n v="0"/>
    <n v="3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2"/>
    <x v="50"/>
    <x v="8"/>
    <x v="8"/>
    <d v="2025-08-19T16:25:00"/>
    <n v="3.6"/>
    <m/>
    <n v="3.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2"/>
    <x v="50"/>
    <x v="8"/>
    <x v="1"/>
    <d v="2025-08-19T16:25:00"/>
    <n v="19"/>
    <n v="6"/>
    <n v="13"/>
    <m/>
    <n v="2"/>
    <m/>
    <n v="2"/>
    <n v="1"/>
    <n v="5"/>
    <n v="5"/>
    <n v="1"/>
    <m/>
    <n v="0"/>
    <n v="3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2"/>
    <x v="50"/>
    <x v="8"/>
    <x v="2"/>
    <d v="2025-08-19T16:25:00"/>
    <n v="111"/>
    <n v="1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2"/>
    <x v="50"/>
    <x v="8"/>
    <x v="3"/>
    <d v="2025-08-19T16:25:00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2"/>
    <x v="50"/>
    <x v="8"/>
    <x v="4"/>
    <d v="2025-08-19T16:25:00"/>
    <n v="111"/>
    <n v="48"/>
    <n v="6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2"/>
    <x v="50"/>
    <x v="8"/>
    <x v="5"/>
    <d v="2025-08-19T16:25:00"/>
    <n v="9"/>
    <n v="3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3"/>
    <x v="51"/>
    <x v="12"/>
    <x v="7"/>
    <d v="2025-08-19T16:25:18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3"/>
    <x v="51"/>
    <x v="12"/>
    <x v="1"/>
    <d v="2025-08-19T16:25:18"/>
    <n v="1"/>
    <m/>
    <n v="1"/>
    <m/>
    <m/>
    <m/>
    <m/>
    <m/>
    <m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3"/>
    <x v="51"/>
    <x v="12"/>
    <x v="2"/>
    <d v="2025-08-19T16:25:18"/>
    <n v="21"/>
    <n v="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3"/>
    <x v="6"/>
    <x v="5"/>
    <x v="11"/>
    <d v="2025-08-19T16:13:15"/>
    <n v="14.8"/>
    <n v="0"/>
    <n v="0"/>
    <n v="10.4"/>
    <n v="4.4000000000000004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3"/>
    <x v="6"/>
    <x v="5"/>
    <x v="17"/>
    <d v="2025-08-19T16:13:15"/>
    <n v="4.4000000000000004"/>
    <n v="0"/>
    <n v="0"/>
    <n v="4.4000000000000004"/>
    <n v="0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3"/>
    <x v="6"/>
    <x v="5"/>
    <x v="18"/>
    <d v="2025-08-19T16:13:15"/>
    <n v="7"/>
    <n v="0"/>
    <n v="7"/>
    <n v="0"/>
    <n v="0"/>
    <n v="1"/>
    <n v="0"/>
    <n v="2"/>
    <n v="2"/>
    <n v="1"/>
    <n v="0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3"/>
    <x v="6"/>
    <x v="5"/>
    <x v="12"/>
    <d v="2025-08-19T16:13:15"/>
    <n v="5"/>
    <n v="3"/>
    <n v="2"/>
    <n v="0"/>
    <n v="0"/>
    <n v="4"/>
    <n v="1"/>
    <n v="0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3"/>
    <x v="6"/>
    <x v="5"/>
    <x v="6"/>
    <d v="2025-08-19T16:13:15"/>
    <n v="328"/>
    <m/>
    <m/>
    <m/>
    <n v="164"/>
    <n v="16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3"/>
    <x v="6"/>
    <x v="5"/>
    <x v="7"/>
    <d v="2025-08-19T16:13:15"/>
    <n v="561"/>
    <m/>
    <m/>
    <m/>
    <m/>
    <m/>
    <n v="340"/>
    <n v="214"/>
    <n v="7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3"/>
    <x v="6"/>
    <x v="5"/>
    <x v="13"/>
    <d v="2025-08-19T16:13:10"/>
    <n v="2"/>
    <m/>
    <m/>
    <m/>
    <n v="0"/>
    <n v="0"/>
    <n v="2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3"/>
    <x v="6"/>
    <x v="5"/>
    <x v="14"/>
    <d v="2025-08-19T16:13:10"/>
    <n v="2"/>
    <m/>
    <n v="0"/>
    <n v="0"/>
    <n v="0"/>
    <n v="0"/>
    <n v="2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3"/>
    <x v="6"/>
    <x v="5"/>
    <x v="19"/>
    <d v="2025-08-19T16:13:10"/>
    <n v="6"/>
    <m/>
    <m/>
    <m/>
    <m/>
    <m/>
    <m/>
    <m/>
    <m/>
    <n v="6"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3"/>
    <x v="6"/>
    <x v="5"/>
    <x v="15"/>
    <d v="2025-08-19T16:13:10"/>
    <n v="4.8"/>
    <n v="2.4"/>
    <n v="2.4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3"/>
    <x v="6"/>
    <x v="5"/>
    <x v="22"/>
    <d v="2025-08-19T16:13:10"/>
    <n v="17.600000000000001"/>
    <n v="0"/>
    <n v="11.2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3"/>
    <x v="6"/>
    <x v="5"/>
    <x v="10"/>
    <d v="2025-08-19T16:13:10"/>
    <n v="7.2"/>
    <n v="0"/>
    <n v="0"/>
    <n v="7.2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3"/>
    <x v="6"/>
    <x v="5"/>
    <x v="21"/>
    <d v="2025-08-19T16:13:10"/>
    <n v="4"/>
    <n v="0"/>
    <n v="0"/>
    <n v="4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4"/>
    <x v="8"/>
    <x v="5"/>
    <x v="18"/>
    <d v="2025-08-19T16:13:28"/>
    <n v="5"/>
    <n v="1"/>
    <n v="4"/>
    <n v="0"/>
    <n v="0"/>
    <n v="1"/>
    <n v="0"/>
    <n v="0"/>
    <n v="2"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4"/>
    <x v="8"/>
    <x v="5"/>
    <x v="0"/>
    <d v="2025-08-19T16:13:30"/>
    <n v="130"/>
    <m/>
    <m/>
    <m/>
    <m/>
    <m/>
    <m/>
    <m/>
    <n v="79"/>
    <m/>
    <n v="18"/>
    <n v="12"/>
    <n v="2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4"/>
    <x v="8"/>
    <x v="5"/>
    <x v="8"/>
    <d v="2025-08-19T16:13:30"/>
    <n v="204"/>
    <n v="22.4"/>
    <n v="45.6"/>
    <n v="13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4"/>
    <x v="8"/>
    <x v="5"/>
    <x v="13"/>
    <d v="2025-08-19T16:13:30"/>
    <n v="18"/>
    <m/>
    <m/>
    <m/>
    <n v="2"/>
    <n v="4"/>
    <n v="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69"/>
    <x v="130"/>
    <x v="2"/>
    <x v="10"/>
    <d v="2025-09-15T17:32:42"/>
    <n v="13.6"/>
    <n v="0.8"/>
    <m/>
    <n v="5.2"/>
    <n v="7.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69"/>
    <x v="130"/>
    <x v="2"/>
    <x v="21"/>
    <d v="2025-09-15T17:32:42"/>
    <n v="6"/>
    <m/>
    <n v="2"/>
    <n v="1.6"/>
    <n v="2.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69"/>
    <x v="130"/>
    <x v="2"/>
    <x v="1"/>
    <d v="2025-09-15T17:32:42"/>
    <n v="671"/>
    <n v="261"/>
    <n v="410"/>
    <n v="8"/>
    <n v="20"/>
    <n v="56"/>
    <n v="75"/>
    <n v="70"/>
    <n v="177"/>
    <n v="98"/>
    <n v="86"/>
    <m/>
    <n v="31"/>
    <n v="13"/>
    <n v="3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69"/>
    <x v="130"/>
    <x v="2"/>
    <x v="16"/>
    <d v="2025-09-15T17:32:42"/>
    <n v="14"/>
    <n v="9"/>
    <n v="5"/>
    <m/>
    <m/>
    <n v="1"/>
    <n v="2"/>
    <m/>
    <n v="6"/>
    <n v="5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69"/>
    <x v="130"/>
    <x v="2"/>
    <x v="24"/>
    <d v="2025-09-15T17:32:42"/>
    <n v="3"/>
    <n v="1"/>
    <n v="2"/>
    <n v="2"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69"/>
    <x v="130"/>
    <x v="2"/>
    <x v="23"/>
    <d v="2025-09-15T17:32:42"/>
    <n v="11"/>
    <n v="7"/>
    <n v="4"/>
    <n v="1"/>
    <n v="1"/>
    <n v="4"/>
    <n v="5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69"/>
    <x v="130"/>
    <x v="2"/>
    <x v="25"/>
    <d v="2025-09-15T17:32:42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69"/>
    <x v="130"/>
    <x v="2"/>
    <x v="9"/>
    <d v="2025-09-15T17:32:42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69"/>
    <x v="130"/>
    <x v="2"/>
    <x v="37"/>
    <d v="2025-09-15T17:32:42"/>
    <n v="3"/>
    <m/>
    <m/>
    <m/>
    <m/>
    <m/>
    <m/>
    <m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69"/>
    <x v="130"/>
    <x v="2"/>
    <x v="2"/>
    <d v="2025-09-15T17:32:42"/>
    <n v="695"/>
    <n v="69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69"/>
    <x v="130"/>
    <x v="2"/>
    <x v="3"/>
    <d v="2025-09-15T17:32:42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69"/>
    <x v="130"/>
    <x v="2"/>
    <x v="4"/>
    <d v="2025-09-15T17:32:42"/>
    <n v="695"/>
    <n v="259"/>
    <n v="43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69"/>
    <x v="130"/>
    <x v="2"/>
    <x v="5"/>
    <d v="2025-09-15T17:32:42"/>
    <n v="5"/>
    <n v="2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607"/>
    <x v="131"/>
    <x v="5"/>
    <x v="11"/>
    <d v="2025-09-15T17:32:44"/>
    <n v="4"/>
    <m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607"/>
    <x v="131"/>
    <x v="5"/>
    <x v="17"/>
    <d v="2025-09-15T17:32:44"/>
    <n v="10"/>
    <n v="2"/>
    <m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607"/>
    <x v="131"/>
    <x v="5"/>
    <x v="18"/>
    <d v="2025-09-15T17:32:44"/>
    <n v="7"/>
    <n v="4"/>
    <n v="3"/>
    <m/>
    <m/>
    <n v="1"/>
    <n v="2"/>
    <n v="1"/>
    <n v="2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607"/>
    <x v="131"/>
    <x v="5"/>
    <x v="12"/>
    <d v="2025-09-15T17:32:44"/>
    <n v="5"/>
    <n v="1"/>
    <n v="4"/>
    <m/>
    <n v="2"/>
    <n v="3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27"/>
    <x v="45"/>
    <x v="8"/>
    <x v="8"/>
    <d v="2025-08-19T16:23:51"/>
    <n v="8"/>
    <n v="1.6"/>
    <m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28"/>
    <x v="47"/>
    <x v="8"/>
    <x v="6"/>
    <d v="2025-08-19T16:24:10"/>
    <n v="14"/>
    <m/>
    <m/>
    <m/>
    <n v="2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28"/>
    <x v="47"/>
    <x v="8"/>
    <x v="7"/>
    <d v="2025-08-19T16:24:10"/>
    <n v="10"/>
    <m/>
    <m/>
    <m/>
    <m/>
    <m/>
    <n v="6"/>
    <n v="4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28"/>
    <x v="47"/>
    <x v="8"/>
    <x v="1"/>
    <d v="2025-08-19T16:24:10"/>
    <n v="12"/>
    <n v="7"/>
    <n v="5"/>
    <m/>
    <m/>
    <m/>
    <n v="1"/>
    <n v="6"/>
    <n v="3"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28"/>
    <x v="47"/>
    <x v="8"/>
    <x v="2"/>
    <d v="2025-08-19T16:24:10"/>
    <n v="84"/>
    <n v="8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28"/>
    <x v="47"/>
    <x v="8"/>
    <x v="3"/>
    <d v="2025-08-19T16:24:10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28"/>
    <x v="47"/>
    <x v="8"/>
    <x v="4"/>
    <d v="2025-08-19T16:24:10"/>
    <n v="84"/>
    <n v="40"/>
    <n v="4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28"/>
    <x v="47"/>
    <x v="8"/>
    <x v="5"/>
    <d v="2025-08-19T16:24:10"/>
    <n v="11"/>
    <n v="5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0"/>
    <x v="48"/>
    <x v="8"/>
    <x v="6"/>
    <d v="2025-08-19T16:24:29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0"/>
    <x v="48"/>
    <x v="8"/>
    <x v="7"/>
    <d v="2025-08-19T16:24:29"/>
    <n v="8"/>
    <m/>
    <m/>
    <m/>
    <m/>
    <m/>
    <n v="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0"/>
    <x v="48"/>
    <x v="8"/>
    <x v="0"/>
    <d v="2025-08-19T16:24:29"/>
    <n v="2"/>
    <m/>
    <m/>
    <m/>
    <m/>
    <m/>
    <m/>
    <m/>
    <m/>
    <m/>
    <m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0"/>
    <x v="48"/>
    <x v="8"/>
    <x v="1"/>
    <d v="2025-08-19T16:24:29"/>
    <n v="7"/>
    <n v="2"/>
    <n v="5"/>
    <m/>
    <m/>
    <m/>
    <n v="1"/>
    <m/>
    <n v="4"/>
    <m/>
    <n v="0"/>
    <m/>
    <n v="0"/>
    <n v="0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0"/>
    <x v="48"/>
    <x v="8"/>
    <x v="2"/>
    <d v="2025-08-19T16:24:29"/>
    <n v="28"/>
    <n v="2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0"/>
    <x v="48"/>
    <x v="8"/>
    <x v="3"/>
    <d v="2025-08-19T16:24:29"/>
    <n v="14"/>
    <n v="1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0"/>
    <x v="48"/>
    <x v="8"/>
    <x v="4"/>
    <d v="2025-08-19T16:24:29"/>
    <n v="28"/>
    <n v="16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0"/>
    <x v="48"/>
    <x v="8"/>
    <x v="5"/>
    <d v="2025-08-19T16:24:29"/>
    <n v="14"/>
    <n v="6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1"/>
    <x v="49"/>
    <x v="8"/>
    <x v="6"/>
    <d v="2025-08-19T16:24:47"/>
    <n v="10"/>
    <m/>
    <m/>
    <m/>
    <n v="4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4"/>
    <x v="60"/>
    <x v="0"/>
    <x v="5"/>
    <d v="2025-08-19T16:28:11"/>
    <n v="10"/>
    <n v="3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5"/>
    <x v="63"/>
    <x v="0"/>
    <x v="10"/>
    <d v="2025-08-19T16:28:28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5"/>
    <x v="63"/>
    <x v="0"/>
    <x v="1"/>
    <d v="2025-08-19T16:28:28"/>
    <n v="10"/>
    <n v="4"/>
    <n v="6"/>
    <m/>
    <n v="1"/>
    <n v="1"/>
    <m/>
    <n v="1"/>
    <n v="5"/>
    <n v="1"/>
    <n v="0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5"/>
    <x v="63"/>
    <x v="0"/>
    <x v="23"/>
    <d v="2025-08-19T16:28:28"/>
    <n v="1"/>
    <n v="0"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5"/>
    <x v="63"/>
    <x v="0"/>
    <x v="2"/>
    <d v="2025-08-19T16:28:28"/>
    <n v="51"/>
    <n v="5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5"/>
    <x v="63"/>
    <x v="0"/>
    <x v="3"/>
    <d v="2025-08-19T16:28:28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5"/>
    <x v="63"/>
    <x v="0"/>
    <x v="4"/>
    <d v="2025-08-19T16:28:28"/>
    <n v="51"/>
    <n v="25"/>
    <n v="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5"/>
    <x v="63"/>
    <x v="0"/>
    <x v="5"/>
    <d v="2025-08-19T16:28:28"/>
    <n v="5"/>
    <n v="3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5"/>
    <x v="63"/>
    <x v="0"/>
    <x v="6"/>
    <d v="2025-08-19T16:28:31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5"/>
    <x v="63"/>
    <x v="0"/>
    <x v="7"/>
    <d v="2025-08-19T16:28:31"/>
    <n v="31"/>
    <m/>
    <m/>
    <m/>
    <m/>
    <m/>
    <n v="14"/>
    <n v="17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5"/>
    <x v="63"/>
    <x v="0"/>
    <x v="0"/>
    <d v="2025-08-19T16:28:31"/>
    <n v="2"/>
    <m/>
    <m/>
    <m/>
    <m/>
    <m/>
    <m/>
    <m/>
    <n v="1"/>
    <m/>
    <n v="0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5"/>
    <x v="63"/>
    <x v="0"/>
    <x v="10"/>
    <d v="2025-08-19T16:28:31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6"/>
    <x v="64"/>
    <x v="0"/>
    <x v="7"/>
    <d v="2025-08-19T16:28:46"/>
    <n v="2"/>
    <m/>
    <m/>
    <m/>
    <m/>
    <m/>
    <n v="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7"/>
    <x v="79"/>
    <x v="2"/>
    <x v="10"/>
    <d v="2025-08-19T16:49:28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7"/>
    <x v="79"/>
    <x v="2"/>
    <x v="1"/>
    <d v="2025-08-19T16:49:28"/>
    <n v="51"/>
    <n v="19"/>
    <n v="32"/>
    <n v="1"/>
    <n v="2"/>
    <n v="1"/>
    <n v="6"/>
    <n v="5"/>
    <n v="8"/>
    <n v="15"/>
    <n v="7"/>
    <m/>
    <n v="3"/>
    <n v="1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02"/>
    <x v="80"/>
    <x v="6"/>
    <x v="6"/>
    <d v="2025-08-19T16:49:47"/>
    <n v="50"/>
    <m/>
    <m/>
    <m/>
    <n v="26"/>
    <n v="2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02"/>
    <x v="80"/>
    <x v="6"/>
    <x v="7"/>
    <d v="2025-08-19T16:49:47"/>
    <n v="73"/>
    <m/>
    <m/>
    <m/>
    <m/>
    <m/>
    <n v="42"/>
    <n v="3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02"/>
    <x v="80"/>
    <x v="6"/>
    <x v="0"/>
    <d v="2025-08-19T16:49:47"/>
    <n v="15"/>
    <m/>
    <m/>
    <m/>
    <m/>
    <m/>
    <m/>
    <m/>
    <n v="13"/>
    <m/>
    <n v="0"/>
    <n v="0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02"/>
    <x v="80"/>
    <x v="6"/>
    <x v="8"/>
    <d v="2025-08-19T16:49:47"/>
    <n v="32.799999999999997"/>
    <m/>
    <n v="6.4"/>
    <n v="2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02"/>
    <x v="80"/>
    <x v="6"/>
    <x v="23"/>
    <d v="2025-08-19T16:49:50"/>
    <n v="3"/>
    <n v="2"/>
    <n v="1"/>
    <m/>
    <m/>
    <m/>
    <n v="2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02"/>
    <x v="80"/>
    <x v="6"/>
    <x v="2"/>
    <d v="2025-08-19T16:49:50"/>
    <n v="68"/>
    <n v="6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0"/>
    <x v="15"/>
    <x v="10"/>
    <x v="5"/>
    <d v="2025-09-15T17:27:10"/>
    <n v="18"/>
    <n v="6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1"/>
    <x v="16"/>
    <x v="8"/>
    <x v="6"/>
    <d v="2025-09-15T17:27:14"/>
    <n v="40"/>
    <m/>
    <m/>
    <m/>
    <n v="20"/>
    <n v="2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1"/>
    <x v="16"/>
    <x v="8"/>
    <x v="7"/>
    <d v="2025-09-15T17:27:14"/>
    <n v="94"/>
    <m/>
    <m/>
    <m/>
    <m/>
    <m/>
    <n v="48"/>
    <n v="4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1"/>
    <x v="16"/>
    <x v="8"/>
    <x v="0"/>
    <d v="2025-09-15T17:27:14"/>
    <n v="22"/>
    <m/>
    <m/>
    <m/>
    <m/>
    <m/>
    <m/>
    <m/>
    <n v="8"/>
    <m/>
    <n v="8"/>
    <m/>
    <n v="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1"/>
    <x v="16"/>
    <x v="8"/>
    <x v="8"/>
    <d v="2025-09-15T17:27:14"/>
    <n v="13.6"/>
    <m/>
    <m/>
    <n v="1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1"/>
    <x v="16"/>
    <x v="8"/>
    <x v="13"/>
    <d v="2025-09-15T17:27:14"/>
    <n v="10"/>
    <m/>
    <m/>
    <m/>
    <m/>
    <m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1"/>
    <x v="16"/>
    <x v="8"/>
    <x v="14"/>
    <d v="2025-09-15T17:27:14"/>
    <n v="10"/>
    <m/>
    <m/>
    <m/>
    <m/>
    <m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1"/>
    <x v="16"/>
    <x v="8"/>
    <x v="10"/>
    <d v="2025-09-15T17:27:14"/>
    <n v="3.6"/>
    <m/>
    <m/>
    <n v="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1"/>
    <x v="16"/>
    <x v="8"/>
    <x v="1"/>
    <d v="2025-09-15T17:27:14"/>
    <n v="91"/>
    <n v="38"/>
    <n v="53"/>
    <m/>
    <m/>
    <n v="6"/>
    <n v="10"/>
    <n v="10"/>
    <n v="24"/>
    <n v="23"/>
    <n v="8"/>
    <m/>
    <n v="4"/>
    <m/>
    <n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1"/>
    <x v="16"/>
    <x v="8"/>
    <x v="16"/>
    <d v="2025-09-15T17:27:14"/>
    <n v="5"/>
    <n v="1"/>
    <n v="4"/>
    <m/>
    <m/>
    <m/>
    <m/>
    <m/>
    <n v="4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1"/>
    <x v="16"/>
    <x v="8"/>
    <x v="23"/>
    <d v="2025-09-15T17:27:14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1"/>
    <x v="16"/>
    <x v="8"/>
    <x v="2"/>
    <d v="2025-09-15T17:27:14"/>
    <n v="263"/>
    <n v="26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1"/>
    <x v="16"/>
    <x v="8"/>
    <x v="3"/>
    <d v="2025-09-15T17:27:14"/>
    <n v="46"/>
    <n v="4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1"/>
    <x v="16"/>
    <x v="8"/>
    <x v="4"/>
    <d v="2025-09-15T17:27:14"/>
    <n v="263"/>
    <n v="128"/>
    <n v="13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1"/>
    <x v="16"/>
    <x v="8"/>
    <x v="5"/>
    <d v="2025-09-15T17:27:14"/>
    <n v="46"/>
    <n v="24"/>
    <n v="2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2"/>
    <x v="17"/>
    <x v="8"/>
    <x v="6"/>
    <d v="2025-09-15T17:27:17"/>
    <n v="32"/>
    <m/>
    <m/>
    <m/>
    <n v="12"/>
    <n v="2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2"/>
    <x v="17"/>
    <x v="8"/>
    <x v="7"/>
    <d v="2025-09-15T17:27:17"/>
    <n v="38"/>
    <m/>
    <m/>
    <m/>
    <m/>
    <m/>
    <n v="18"/>
    <n v="2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9"/>
    <x v="14"/>
    <x v="1"/>
    <x v="32"/>
    <d v="2025-09-15T17:27:07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9"/>
    <x v="14"/>
    <x v="1"/>
    <x v="4"/>
    <d v="2025-09-15T17:27:07"/>
    <n v="321"/>
    <n v="138"/>
    <n v="18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9"/>
    <x v="14"/>
    <x v="1"/>
    <x v="5"/>
    <d v="2025-09-15T17:27:07"/>
    <n v="23"/>
    <n v="15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9"/>
    <x v="14"/>
    <x v="1"/>
    <x v="33"/>
    <d v="2025-09-15T17:27:07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0"/>
    <x v="15"/>
    <x v="10"/>
    <x v="6"/>
    <d v="2025-09-15T17:27:10"/>
    <n v="20"/>
    <m/>
    <m/>
    <m/>
    <n v="2"/>
    <n v="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0"/>
    <x v="15"/>
    <x v="10"/>
    <x v="7"/>
    <d v="2025-09-15T17:27:10"/>
    <n v="32"/>
    <m/>
    <m/>
    <m/>
    <m/>
    <m/>
    <n v="20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0"/>
    <x v="15"/>
    <x v="10"/>
    <x v="0"/>
    <d v="2025-09-15T17:27:10"/>
    <n v="6"/>
    <m/>
    <m/>
    <m/>
    <m/>
    <m/>
    <m/>
    <m/>
    <n v="3"/>
    <m/>
    <n v="2"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0"/>
    <x v="15"/>
    <x v="10"/>
    <x v="8"/>
    <d v="2025-09-15T17:27:10"/>
    <n v="8.8000000000000007"/>
    <m/>
    <n v="1.6"/>
    <n v="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0"/>
    <x v="15"/>
    <x v="10"/>
    <x v="13"/>
    <d v="2025-09-15T17:27:10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0"/>
    <x v="15"/>
    <x v="10"/>
    <x v="14"/>
    <d v="2025-09-15T17:27:10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0"/>
    <x v="15"/>
    <x v="10"/>
    <x v="10"/>
    <d v="2025-09-15T17:27:10"/>
    <n v="3.2"/>
    <m/>
    <m/>
    <m/>
    <n v="3.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0"/>
    <x v="15"/>
    <x v="10"/>
    <x v="1"/>
    <d v="2025-09-15T17:27:10"/>
    <n v="35"/>
    <n v="17"/>
    <n v="18"/>
    <m/>
    <n v="1"/>
    <n v="3"/>
    <n v="1"/>
    <n v="9"/>
    <n v="10"/>
    <n v="6"/>
    <n v="3"/>
    <m/>
    <n v="1"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0"/>
    <x v="15"/>
    <x v="10"/>
    <x v="16"/>
    <d v="2025-09-15T17:27:10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0"/>
    <x v="15"/>
    <x v="10"/>
    <x v="23"/>
    <d v="2025-09-15T17:27:10"/>
    <n v="1"/>
    <m/>
    <n v="1"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0"/>
    <x v="15"/>
    <x v="10"/>
    <x v="2"/>
    <d v="2025-09-15T17:27:10"/>
    <n v="118"/>
    <n v="11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0"/>
    <x v="15"/>
    <x v="10"/>
    <x v="3"/>
    <d v="2025-09-15T17:27:10"/>
    <n v="18"/>
    <n v="1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0"/>
    <x v="15"/>
    <x v="10"/>
    <x v="4"/>
    <d v="2025-09-15T17:27:10"/>
    <n v="118"/>
    <n v="45"/>
    <n v="7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02"/>
    <x v="80"/>
    <x v="6"/>
    <x v="3"/>
    <d v="2025-08-19T16:49:50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02"/>
    <x v="80"/>
    <x v="6"/>
    <x v="4"/>
    <d v="2025-08-19T16:49:50"/>
    <n v="68"/>
    <n v="32"/>
    <n v="3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02"/>
    <x v="80"/>
    <x v="6"/>
    <x v="5"/>
    <d v="2025-08-19T16:49:50"/>
    <n v="8"/>
    <n v="2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02"/>
    <x v="80"/>
    <x v="6"/>
    <x v="6"/>
    <d v="2025-08-19T16:49:53"/>
    <n v="46"/>
    <m/>
    <m/>
    <m/>
    <n v="22"/>
    <n v="2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02"/>
    <x v="80"/>
    <x v="6"/>
    <x v="7"/>
    <d v="2025-08-19T16:49:53"/>
    <n v="82"/>
    <m/>
    <m/>
    <m/>
    <m/>
    <m/>
    <n v="46"/>
    <n v="3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02"/>
    <x v="80"/>
    <x v="6"/>
    <x v="0"/>
    <d v="2025-08-19T16:49:53"/>
    <n v="30"/>
    <m/>
    <m/>
    <m/>
    <m/>
    <m/>
    <m/>
    <m/>
    <n v="22"/>
    <m/>
    <n v="6"/>
    <n v="1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02"/>
    <x v="80"/>
    <x v="6"/>
    <x v="13"/>
    <d v="2025-08-19T16:49:47"/>
    <n v="4"/>
    <m/>
    <m/>
    <m/>
    <m/>
    <n v="2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02"/>
    <x v="80"/>
    <x v="6"/>
    <x v="14"/>
    <d v="2025-08-19T16:49:47"/>
    <n v="4"/>
    <m/>
    <m/>
    <m/>
    <m/>
    <n v="2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02"/>
    <x v="80"/>
    <x v="6"/>
    <x v="10"/>
    <d v="2025-08-19T16:49:47"/>
    <n v="8.8000000000000007"/>
    <m/>
    <n v="2.4"/>
    <n v="2"/>
    <m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4"/>
    <x v="81"/>
    <x v="5"/>
    <x v="11"/>
    <d v="2025-08-19T16:50:07"/>
    <n v="20.399999999999999"/>
    <m/>
    <n v="12.4"/>
    <m/>
    <n v="3.6"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4"/>
    <x v="81"/>
    <x v="5"/>
    <x v="17"/>
    <d v="2025-08-19T16:50:07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4"/>
    <x v="81"/>
    <x v="5"/>
    <x v="18"/>
    <d v="2025-08-19T16:50:07"/>
    <n v="9"/>
    <n v="8"/>
    <n v="1"/>
    <m/>
    <m/>
    <m/>
    <n v="3"/>
    <n v="1"/>
    <n v="3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4"/>
    <x v="81"/>
    <x v="5"/>
    <x v="12"/>
    <d v="2025-08-19T16:50:07"/>
    <n v="7"/>
    <n v="3"/>
    <n v="4"/>
    <m/>
    <n v="3"/>
    <n v="2"/>
    <n v="1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4"/>
    <x v="81"/>
    <x v="5"/>
    <x v="6"/>
    <d v="2025-08-19T16:50:07"/>
    <n v="320"/>
    <m/>
    <m/>
    <m/>
    <n v="120"/>
    <n v="20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4"/>
    <x v="81"/>
    <x v="5"/>
    <x v="10"/>
    <d v="2025-08-19T16:50:09"/>
    <n v="2.8"/>
    <m/>
    <m/>
    <m/>
    <n v="2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4"/>
    <x v="81"/>
    <x v="5"/>
    <x v="1"/>
    <d v="2025-08-19T16:50:09"/>
    <n v="593"/>
    <n v="224"/>
    <n v="369"/>
    <n v="10"/>
    <n v="19"/>
    <n v="44"/>
    <n v="67"/>
    <n v="97"/>
    <n v="152"/>
    <n v="106"/>
    <n v="46"/>
    <m/>
    <n v="21"/>
    <n v="13"/>
    <n v="18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4"/>
    <x v="81"/>
    <x v="5"/>
    <x v="16"/>
    <d v="2025-08-19T16:50:09"/>
    <n v="16"/>
    <n v="6"/>
    <n v="10"/>
    <n v="2"/>
    <m/>
    <n v="2"/>
    <n v="1"/>
    <n v="1"/>
    <n v="3"/>
    <n v="5"/>
    <m/>
    <n v="1"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2"/>
    <x v="17"/>
    <x v="8"/>
    <x v="0"/>
    <d v="2025-09-15T17:27:17"/>
    <n v="20"/>
    <m/>
    <m/>
    <m/>
    <m/>
    <m/>
    <m/>
    <m/>
    <n v="8"/>
    <m/>
    <n v="10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2"/>
    <x v="17"/>
    <x v="8"/>
    <x v="8"/>
    <d v="2025-09-15T17:27:17"/>
    <n v="12"/>
    <m/>
    <n v="2.4"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2"/>
    <x v="17"/>
    <x v="8"/>
    <x v="13"/>
    <d v="2025-09-15T17:27:17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2"/>
    <x v="17"/>
    <x v="8"/>
    <x v="14"/>
    <d v="2025-09-15T17:27:17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2"/>
    <x v="17"/>
    <x v="8"/>
    <x v="10"/>
    <d v="2025-09-15T17:27:17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2"/>
    <x v="17"/>
    <x v="8"/>
    <x v="1"/>
    <d v="2025-09-15T17:27:17"/>
    <n v="55"/>
    <n v="18"/>
    <n v="37"/>
    <m/>
    <n v="1"/>
    <n v="3"/>
    <n v="6"/>
    <n v="10"/>
    <n v="9"/>
    <n v="11"/>
    <n v="8"/>
    <m/>
    <n v="5"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2"/>
    <x v="17"/>
    <x v="8"/>
    <x v="16"/>
    <d v="2025-09-15T17:27:17"/>
    <n v="1"/>
    <n v="1"/>
    <n v="0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2"/>
    <x v="11"/>
    <x v="6"/>
    <x v="13"/>
    <d v="2025-08-19T16:12:49"/>
    <n v="12"/>
    <m/>
    <m/>
    <m/>
    <m/>
    <n v="6"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2"/>
    <x v="11"/>
    <x v="6"/>
    <x v="14"/>
    <d v="2025-08-19T16:12:49"/>
    <n v="14"/>
    <m/>
    <m/>
    <n v="2"/>
    <m/>
    <n v="6"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2"/>
    <x v="11"/>
    <x v="6"/>
    <x v="15"/>
    <d v="2025-08-19T16:12:49"/>
    <n v="2.4"/>
    <m/>
    <n v="0.8"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3"/>
    <x v="6"/>
    <x v="5"/>
    <x v="11"/>
    <d v="2025-08-19T16:13:07"/>
    <n v="20.8"/>
    <n v="0"/>
    <n v="4.4000000000000004"/>
    <n v="3.2"/>
    <n v="8.8000000000000007"/>
    <n v="4.4000000000000004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3"/>
    <x v="6"/>
    <x v="5"/>
    <x v="17"/>
    <d v="2025-08-19T16:13:07"/>
    <n v="8.4"/>
    <n v="0"/>
    <n v="0"/>
    <n v="4.4000000000000004"/>
    <n v="4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3"/>
    <x v="6"/>
    <x v="5"/>
    <x v="18"/>
    <d v="2025-08-19T16:13:07"/>
    <n v="14"/>
    <n v="5"/>
    <n v="9"/>
    <n v="0"/>
    <n v="1"/>
    <n v="0"/>
    <n v="0"/>
    <n v="1"/>
    <n v="7"/>
    <n v="4"/>
    <n v="0"/>
    <m/>
    <n v="0"/>
    <n v="1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3"/>
    <x v="6"/>
    <x v="5"/>
    <x v="12"/>
    <d v="2025-08-19T16:13:07"/>
    <n v="7"/>
    <n v="4"/>
    <n v="3"/>
    <n v="0"/>
    <n v="1"/>
    <n v="2"/>
    <n v="3"/>
    <n v="1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3"/>
    <x v="6"/>
    <x v="5"/>
    <x v="1"/>
    <d v="2025-08-19T16:13:10"/>
    <n v="576"/>
    <n v="256"/>
    <n v="320"/>
    <n v="1"/>
    <n v="11"/>
    <n v="39"/>
    <n v="82"/>
    <n v="82"/>
    <n v="161"/>
    <n v="102"/>
    <n v="75"/>
    <m/>
    <n v="13"/>
    <n v="3"/>
    <n v="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3"/>
    <x v="6"/>
    <x v="5"/>
    <x v="16"/>
    <d v="2025-08-19T16:13:10"/>
    <n v="5"/>
    <n v="3"/>
    <n v="2"/>
    <n v="1"/>
    <n v="1"/>
    <n v="0"/>
    <n v="0"/>
    <n v="0"/>
    <n v="1"/>
    <n v="0"/>
    <m/>
    <n v="2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3"/>
    <x v="6"/>
    <x v="5"/>
    <x v="24"/>
    <d v="2025-08-19T16:13:10"/>
    <n v="5"/>
    <n v="0"/>
    <n v="5"/>
    <n v="0"/>
    <n v="3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3"/>
    <x v="6"/>
    <x v="5"/>
    <x v="23"/>
    <d v="2025-08-19T16:13:10"/>
    <n v="3"/>
    <n v="0"/>
    <n v="3"/>
    <n v="0"/>
    <n v="0"/>
    <n v="3"/>
    <n v="0"/>
    <n v="0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3"/>
    <x v="6"/>
    <x v="5"/>
    <x v="25"/>
    <d v="2025-08-19T16:13:10"/>
    <n v="4"/>
    <n v="0"/>
    <n v="0"/>
    <n v="0"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3"/>
    <x v="6"/>
    <x v="5"/>
    <x v="9"/>
    <d v="2025-08-19T16:13:10"/>
    <n v="8"/>
    <m/>
    <m/>
    <m/>
    <m/>
    <m/>
    <n v="4"/>
    <n v="4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3"/>
    <x v="6"/>
    <x v="5"/>
    <x v="2"/>
    <d v="2025-08-19T16:13:10"/>
    <n v="876"/>
    <n v="87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3"/>
    <x v="6"/>
    <x v="5"/>
    <x v="3"/>
    <d v="2025-08-19T16:13:10"/>
    <n v="39"/>
    <n v="3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3"/>
    <x v="6"/>
    <x v="5"/>
    <x v="4"/>
    <d v="2025-08-19T16:13:10"/>
    <n v="876"/>
    <n v="358"/>
    <n v="5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3"/>
    <x v="6"/>
    <x v="5"/>
    <x v="5"/>
    <d v="2025-08-19T16:13:10"/>
    <n v="39"/>
    <n v="22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3"/>
    <x v="6"/>
    <x v="5"/>
    <x v="11"/>
    <d v="2025-08-19T16:13:12"/>
    <n v="20.399999999999999"/>
    <n v="0"/>
    <n v="4.4000000000000004"/>
    <n v="2.8"/>
    <n v="4.4000000000000004"/>
    <n v="8.8000000000000007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3"/>
    <x v="6"/>
    <x v="5"/>
    <x v="17"/>
    <d v="2025-08-19T16:13:12"/>
    <n v="8.4"/>
    <n v="0"/>
    <n v="0"/>
    <n v="4.4000000000000004"/>
    <n v="4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3"/>
    <x v="6"/>
    <x v="5"/>
    <x v="18"/>
    <d v="2025-08-19T16:13:12"/>
    <n v="10"/>
    <n v="3"/>
    <n v="7"/>
    <n v="0"/>
    <n v="0"/>
    <n v="1"/>
    <n v="0"/>
    <n v="1"/>
    <n v="4"/>
    <n v="4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3"/>
    <x v="6"/>
    <x v="5"/>
    <x v="12"/>
    <d v="2025-08-19T16:13:12"/>
    <n v="7"/>
    <n v="5"/>
    <n v="2"/>
    <n v="0"/>
    <n v="1"/>
    <n v="2"/>
    <n v="2"/>
    <n v="2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3"/>
    <x v="6"/>
    <x v="5"/>
    <x v="6"/>
    <d v="2025-08-19T16:13:12"/>
    <n v="330"/>
    <m/>
    <m/>
    <m/>
    <n v="172"/>
    <n v="15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3"/>
    <x v="6"/>
    <x v="5"/>
    <x v="7"/>
    <d v="2025-08-19T16:13:12"/>
    <n v="550"/>
    <m/>
    <m/>
    <m/>
    <m/>
    <m/>
    <n v="346"/>
    <n v="195"/>
    <n v="9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3"/>
    <x v="6"/>
    <x v="5"/>
    <x v="6"/>
    <d v="2025-08-19T16:13:07"/>
    <n v="306"/>
    <m/>
    <m/>
    <m/>
    <n v="160"/>
    <n v="14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3"/>
    <x v="6"/>
    <x v="5"/>
    <x v="7"/>
    <d v="2025-08-19T16:13:07"/>
    <n v="510"/>
    <m/>
    <m/>
    <m/>
    <m/>
    <m/>
    <n v="308"/>
    <n v="198"/>
    <n v="4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3"/>
    <x v="6"/>
    <x v="5"/>
    <x v="0"/>
    <d v="2025-08-19T16:13:07"/>
    <n v="124"/>
    <m/>
    <m/>
    <m/>
    <m/>
    <m/>
    <m/>
    <m/>
    <n v="71"/>
    <m/>
    <n v="38"/>
    <n v="7"/>
    <n v="8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3"/>
    <x v="6"/>
    <x v="5"/>
    <x v="8"/>
    <d v="2025-08-19T16:13:07"/>
    <n v="181.6"/>
    <n v="19.2"/>
    <n v="41.6"/>
    <n v="12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3"/>
    <x v="6"/>
    <x v="5"/>
    <x v="13"/>
    <d v="2025-08-19T16:13:07"/>
    <n v="12"/>
    <m/>
    <m/>
    <m/>
    <n v="0"/>
    <n v="0"/>
    <n v="1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3"/>
    <x v="6"/>
    <x v="5"/>
    <x v="14"/>
    <d v="2025-08-19T16:13:07"/>
    <n v="16"/>
    <m/>
    <n v="0"/>
    <n v="4"/>
    <n v="0"/>
    <n v="0"/>
    <n v="1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3"/>
    <x v="6"/>
    <x v="5"/>
    <x v="19"/>
    <d v="2025-08-19T16:13:07"/>
    <n v="3"/>
    <m/>
    <m/>
    <m/>
    <m/>
    <m/>
    <m/>
    <m/>
    <m/>
    <n v="3"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4"/>
    <x v="8"/>
    <x v="5"/>
    <x v="18"/>
    <d v="2025-08-19T16:13:25"/>
    <n v="5"/>
    <n v="1"/>
    <n v="4"/>
    <n v="0"/>
    <n v="1"/>
    <n v="0"/>
    <n v="0"/>
    <n v="0"/>
    <n v="3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4"/>
    <x v="8"/>
    <x v="5"/>
    <x v="13"/>
    <d v="2025-08-19T16:13:28"/>
    <n v="12"/>
    <m/>
    <m/>
    <m/>
    <n v="0"/>
    <n v="4"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4"/>
    <x v="8"/>
    <x v="5"/>
    <x v="14"/>
    <d v="2025-08-19T16:13:28"/>
    <n v="17"/>
    <m/>
    <n v="1"/>
    <n v="4"/>
    <n v="0"/>
    <n v="4"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4"/>
    <x v="8"/>
    <x v="5"/>
    <x v="19"/>
    <d v="2025-08-19T16:13:28"/>
    <n v="3"/>
    <m/>
    <m/>
    <m/>
    <m/>
    <m/>
    <m/>
    <m/>
    <m/>
    <n v="3"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4"/>
    <x v="8"/>
    <x v="5"/>
    <x v="15"/>
    <d v="2025-08-19T16:13:28"/>
    <n v="20"/>
    <n v="4.8"/>
    <n v="8.8000000000000007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4"/>
    <x v="8"/>
    <x v="5"/>
    <x v="20"/>
    <d v="2025-08-19T16:13:28"/>
    <n v="3.6"/>
    <n v="3.6"/>
    <n v="0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4"/>
    <x v="8"/>
    <x v="5"/>
    <x v="22"/>
    <d v="2025-08-19T16:13:28"/>
    <n v="4.8"/>
    <n v="0"/>
    <n v="4.8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4"/>
    <x v="8"/>
    <x v="5"/>
    <x v="10"/>
    <d v="2025-08-19T16:13:28"/>
    <n v="7.2"/>
    <n v="3.2"/>
    <n v="0"/>
    <n v="0"/>
    <n v="4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4"/>
    <x v="8"/>
    <x v="5"/>
    <x v="21"/>
    <d v="2025-08-19T16:13:28"/>
    <n v="13.6"/>
    <n v="0"/>
    <n v="0"/>
    <n v="10.4"/>
    <n v="3.2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4"/>
    <x v="8"/>
    <x v="5"/>
    <x v="1"/>
    <d v="2025-08-19T16:13:28"/>
    <n v="608"/>
    <n v="251"/>
    <n v="357"/>
    <n v="6"/>
    <n v="16"/>
    <n v="46"/>
    <n v="88"/>
    <n v="66"/>
    <n v="160"/>
    <n v="119"/>
    <n v="71"/>
    <m/>
    <n v="7"/>
    <n v="8"/>
    <n v="2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4"/>
    <x v="8"/>
    <x v="5"/>
    <x v="16"/>
    <d v="2025-08-19T16:13:28"/>
    <n v="14"/>
    <n v="9"/>
    <n v="5"/>
    <n v="2"/>
    <n v="3"/>
    <n v="2"/>
    <n v="0"/>
    <n v="2"/>
    <n v="1"/>
    <n v="3"/>
    <m/>
    <n v="1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4"/>
    <x v="8"/>
    <x v="5"/>
    <x v="24"/>
    <d v="2025-08-19T16:13:28"/>
    <n v="2"/>
    <n v="1"/>
    <n v="1"/>
    <n v="1"/>
    <n v="1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4"/>
    <x v="8"/>
    <x v="5"/>
    <x v="23"/>
    <d v="2025-08-19T16:13:28"/>
    <n v="6"/>
    <n v="3"/>
    <n v="3"/>
    <n v="1"/>
    <n v="0"/>
    <n v="3"/>
    <n v="2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4"/>
    <x v="8"/>
    <x v="5"/>
    <x v="25"/>
    <d v="2025-08-19T16:13:28"/>
    <n v="2"/>
    <n v="0"/>
    <n v="0"/>
    <n v="2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4"/>
    <x v="8"/>
    <x v="5"/>
    <x v="9"/>
    <d v="2025-08-19T16:13:28"/>
    <n v="8"/>
    <m/>
    <m/>
    <m/>
    <m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4"/>
    <x v="8"/>
    <x v="5"/>
    <x v="2"/>
    <d v="2025-08-19T16:13:28"/>
    <n v="602"/>
    <n v="60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4"/>
    <x v="8"/>
    <x v="5"/>
    <x v="3"/>
    <d v="2025-08-19T16:13:28"/>
    <n v="63"/>
    <n v="6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4"/>
    <x v="8"/>
    <x v="5"/>
    <x v="4"/>
    <d v="2025-08-19T16:13:28"/>
    <n v="602"/>
    <n v="232"/>
    <n v="37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4"/>
    <x v="8"/>
    <x v="5"/>
    <x v="5"/>
    <d v="2025-08-19T16:13:28"/>
    <n v="63"/>
    <n v="22"/>
    <n v="4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4"/>
    <x v="8"/>
    <x v="5"/>
    <x v="26"/>
    <d v="2025-08-19T16:13:28"/>
    <n v="43"/>
    <n v="23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4"/>
    <x v="8"/>
    <x v="5"/>
    <x v="31"/>
    <d v="2025-08-19T16:13:28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4"/>
    <x v="8"/>
    <x v="5"/>
    <x v="11"/>
    <d v="2025-08-19T16:13:30"/>
    <n v="4.8"/>
    <n v="0"/>
    <n v="0"/>
    <n v="0"/>
    <n v="4.8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4"/>
    <x v="8"/>
    <x v="5"/>
    <x v="18"/>
    <d v="2025-08-19T16:13:30"/>
    <n v="4"/>
    <n v="2"/>
    <n v="2"/>
    <n v="0"/>
    <n v="0"/>
    <n v="1"/>
    <n v="1"/>
    <n v="0"/>
    <n v="1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4"/>
    <x v="8"/>
    <x v="5"/>
    <x v="12"/>
    <d v="2025-08-19T16:13:30"/>
    <n v="1"/>
    <n v="1"/>
    <n v="0"/>
    <n v="0"/>
    <n v="0"/>
    <n v="0"/>
    <n v="1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4"/>
    <x v="8"/>
    <x v="5"/>
    <x v="6"/>
    <d v="2025-08-19T16:13:30"/>
    <n v="310"/>
    <m/>
    <m/>
    <m/>
    <n v="154"/>
    <n v="15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5"/>
    <x v="9"/>
    <x v="5"/>
    <x v="11"/>
    <d v="2025-08-19T16:13:43"/>
    <n v="26"/>
    <m/>
    <m/>
    <n v="13.6"/>
    <n v="12.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5"/>
    <x v="9"/>
    <x v="5"/>
    <x v="17"/>
    <d v="2025-08-19T16:13:43"/>
    <n v="22.8"/>
    <m/>
    <n v="8.8000000000000007"/>
    <n v="9.1999999999999993"/>
    <n v="4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5"/>
    <x v="9"/>
    <x v="5"/>
    <x v="18"/>
    <d v="2025-08-19T16:13:43"/>
    <n v="6"/>
    <n v="6"/>
    <n v="0"/>
    <m/>
    <m/>
    <m/>
    <n v="2"/>
    <n v="1"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5"/>
    <x v="9"/>
    <x v="5"/>
    <x v="12"/>
    <d v="2025-08-19T16:13:43"/>
    <n v="11"/>
    <n v="5"/>
    <n v="6"/>
    <n v="1"/>
    <n v="2"/>
    <n v="5"/>
    <n v="3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1"/>
    <x v="30"/>
    <x v="6"/>
    <x v="6"/>
    <d v="2025-08-19T16:19:41"/>
    <n v="16"/>
    <m/>
    <m/>
    <m/>
    <n v="10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1"/>
    <x v="30"/>
    <x v="6"/>
    <x v="7"/>
    <d v="2025-08-19T16:19:41"/>
    <n v="12"/>
    <m/>
    <m/>
    <m/>
    <m/>
    <m/>
    <n v="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1"/>
    <x v="30"/>
    <x v="6"/>
    <x v="0"/>
    <d v="2025-08-19T16:19:41"/>
    <n v="4"/>
    <m/>
    <m/>
    <m/>
    <m/>
    <m/>
    <m/>
    <m/>
    <n v="3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1"/>
    <x v="30"/>
    <x v="6"/>
    <x v="8"/>
    <d v="2025-08-19T16:19:41"/>
    <n v="6.4"/>
    <n v="1.6"/>
    <n v="2.4"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1"/>
    <x v="30"/>
    <x v="6"/>
    <x v="1"/>
    <d v="2025-08-19T16:19:41"/>
    <n v="21"/>
    <n v="7"/>
    <n v="14"/>
    <n v="1"/>
    <n v="1"/>
    <n v="1"/>
    <n v="5"/>
    <n v="3"/>
    <n v="3"/>
    <n v="3"/>
    <n v="3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1"/>
    <x v="30"/>
    <x v="6"/>
    <x v="2"/>
    <d v="2025-08-19T16:19:41"/>
    <n v="58"/>
    <n v="5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1"/>
    <x v="30"/>
    <x v="6"/>
    <x v="4"/>
    <d v="2025-08-19T16:19:41"/>
    <n v="58"/>
    <n v="26"/>
    <n v="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2"/>
    <x v="34"/>
    <x v="6"/>
    <x v="6"/>
    <d v="2025-08-19T16:19:59"/>
    <n v="12"/>
    <m/>
    <m/>
    <m/>
    <n v="12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2"/>
    <x v="34"/>
    <x v="6"/>
    <x v="7"/>
    <d v="2025-08-19T16:19:59"/>
    <n v="30"/>
    <m/>
    <m/>
    <m/>
    <m/>
    <m/>
    <n v="2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2"/>
    <x v="34"/>
    <x v="6"/>
    <x v="0"/>
    <d v="2025-08-19T16:19:59"/>
    <n v="7"/>
    <m/>
    <m/>
    <m/>
    <m/>
    <m/>
    <m/>
    <m/>
    <n v="5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2"/>
    <x v="34"/>
    <x v="6"/>
    <x v="8"/>
    <d v="2025-08-19T16:19:59"/>
    <n v="12"/>
    <m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2"/>
    <x v="34"/>
    <x v="6"/>
    <x v="13"/>
    <d v="2025-08-19T16:19:59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2"/>
    <x v="34"/>
    <x v="6"/>
    <x v="14"/>
    <d v="2025-08-19T16:19:59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2"/>
    <x v="34"/>
    <x v="6"/>
    <x v="1"/>
    <d v="2025-08-19T16:19:59"/>
    <n v="31"/>
    <n v="15"/>
    <n v="16"/>
    <m/>
    <n v="4"/>
    <m/>
    <n v="6"/>
    <m/>
    <n v="11"/>
    <n v="4"/>
    <n v="5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2"/>
    <x v="34"/>
    <x v="6"/>
    <x v="16"/>
    <d v="2025-08-19T16:19:59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2"/>
    <x v="34"/>
    <x v="6"/>
    <x v="2"/>
    <d v="2025-08-19T16:19:59"/>
    <n v="63"/>
    <n v="6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2"/>
    <x v="34"/>
    <x v="6"/>
    <x v="4"/>
    <d v="2025-08-19T16:19:59"/>
    <n v="63"/>
    <n v="28"/>
    <n v="3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5"/>
    <x v="19"/>
    <x v="2"/>
    <x v="10"/>
    <d v="2025-08-19T16:16:33"/>
    <n v="7.6"/>
    <m/>
    <m/>
    <m/>
    <n v="7.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5"/>
    <x v="19"/>
    <x v="2"/>
    <x v="21"/>
    <d v="2025-08-19T16:16:33"/>
    <n v="4.4000000000000004"/>
    <m/>
    <m/>
    <m/>
    <n v="4.400000000000000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5"/>
    <x v="19"/>
    <x v="2"/>
    <x v="1"/>
    <d v="2025-08-19T16:16:33"/>
    <n v="211"/>
    <n v="77"/>
    <n v="134"/>
    <n v="1"/>
    <n v="3"/>
    <n v="19"/>
    <n v="26"/>
    <n v="29"/>
    <n v="56"/>
    <n v="27"/>
    <n v="23"/>
    <m/>
    <n v="7"/>
    <n v="14"/>
    <n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5"/>
    <x v="19"/>
    <x v="2"/>
    <x v="16"/>
    <d v="2025-08-19T16:16:33"/>
    <n v="2"/>
    <n v="0"/>
    <n v="2"/>
    <m/>
    <n v="1"/>
    <m/>
    <m/>
    <m/>
    <m/>
    <m/>
    <m/>
    <m/>
    <m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5"/>
    <x v="19"/>
    <x v="2"/>
    <x v="23"/>
    <d v="2025-08-19T16:16:33"/>
    <n v="3"/>
    <n v="2"/>
    <n v="1"/>
    <m/>
    <m/>
    <m/>
    <n v="3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5"/>
    <x v="19"/>
    <x v="2"/>
    <x v="9"/>
    <d v="2025-08-19T16:16:33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5"/>
    <x v="19"/>
    <x v="2"/>
    <x v="2"/>
    <d v="2025-08-19T16:16:33"/>
    <n v="292"/>
    <n v="29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5"/>
    <x v="19"/>
    <x v="2"/>
    <x v="3"/>
    <d v="2025-08-19T16:16:33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5"/>
    <x v="19"/>
    <x v="2"/>
    <x v="4"/>
    <d v="2025-08-19T16:16:33"/>
    <n v="292"/>
    <n v="140"/>
    <n v="15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5"/>
    <x v="19"/>
    <x v="2"/>
    <x v="5"/>
    <d v="2025-08-19T16:16:33"/>
    <n v="7"/>
    <n v="5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5"/>
    <x v="19"/>
    <x v="2"/>
    <x v="21"/>
    <d v="2025-08-19T16:16:36"/>
    <n v="4.4000000000000004"/>
    <m/>
    <m/>
    <m/>
    <n v="4.400000000000000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5"/>
    <x v="19"/>
    <x v="2"/>
    <x v="1"/>
    <d v="2025-08-19T16:16:36"/>
    <n v="229"/>
    <n v="87"/>
    <n v="142"/>
    <n v="1"/>
    <n v="1"/>
    <n v="13"/>
    <n v="35"/>
    <n v="30"/>
    <n v="60"/>
    <n v="42"/>
    <n v="26"/>
    <m/>
    <n v="6"/>
    <n v="13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5"/>
    <x v="19"/>
    <x v="2"/>
    <x v="16"/>
    <d v="2025-08-19T16:16:36"/>
    <n v="2"/>
    <n v="1"/>
    <n v="1"/>
    <m/>
    <n v="1"/>
    <m/>
    <m/>
    <m/>
    <m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5"/>
    <x v="19"/>
    <x v="2"/>
    <x v="8"/>
    <d v="2025-08-19T16:16:46"/>
    <n v="64.8"/>
    <n v="7.2"/>
    <n v="10.4"/>
    <n v="4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5"/>
    <x v="19"/>
    <x v="2"/>
    <x v="13"/>
    <d v="2025-08-19T16:16:46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5"/>
    <x v="19"/>
    <x v="2"/>
    <x v="14"/>
    <d v="2025-08-19T16:16:46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5"/>
    <x v="19"/>
    <x v="2"/>
    <x v="19"/>
    <d v="2025-08-19T16:16:46"/>
    <n v="6"/>
    <m/>
    <m/>
    <m/>
    <m/>
    <m/>
    <m/>
    <m/>
    <m/>
    <n v="6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9"/>
    <x v="22"/>
    <x v="6"/>
    <x v="25"/>
    <d v="2025-08-19T16:17:39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9"/>
    <x v="22"/>
    <x v="6"/>
    <x v="9"/>
    <d v="2025-08-19T16:17:39"/>
    <n v="8"/>
    <m/>
    <m/>
    <m/>
    <m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9"/>
    <x v="22"/>
    <x v="6"/>
    <x v="37"/>
    <d v="2025-08-19T16:17:39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9"/>
    <x v="22"/>
    <x v="6"/>
    <x v="2"/>
    <d v="2025-08-19T16:17:39"/>
    <n v="685"/>
    <n v="68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9"/>
    <x v="22"/>
    <x v="6"/>
    <x v="3"/>
    <d v="2025-08-19T16:17:39"/>
    <n v="48"/>
    <n v="4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9"/>
    <x v="22"/>
    <x v="6"/>
    <x v="32"/>
    <d v="2025-08-19T16:17:39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4"/>
    <x v="31"/>
    <x v="2"/>
    <x v="16"/>
    <d v="2025-08-19T16:18:34"/>
    <n v="10"/>
    <n v="6"/>
    <n v="4"/>
    <m/>
    <m/>
    <m/>
    <m/>
    <n v="2"/>
    <n v="5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4"/>
    <x v="31"/>
    <x v="2"/>
    <x v="24"/>
    <d v="2025-08-19T16:18:34"/>
    <n v="2"/>
    <n v="1"/>
    <n v="1"/>
    <m/>
    <n v="1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4"/>
    <x v="31"/>
    <x v="2"/>
    <x v="23"/>
    <d v="2025-08-19T16:18:34"/>
    <n v="4"/>
    <n v="3"/>
    <n v="1"/>
    <m/>
    <m/>
    <n v="3"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4"/>
    <x v="31"/>
    <x v="2"/>
    <x v="2"/>
    <d v="2025-08-19T16:18:34"/>
    <n v="332"/>
    <n v="33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4"/>
    <x v="31"/>
    <x v="2"/>
    <x v="3"/>
    <d v="2025-08-19T16:18:34"/>
    <n v="19"/>
    <n v="1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4"/>
    <x v="31"/>
    <x v="2"/>
    <x v="24"/>
    <d v="2025-08-19T16:18:41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4"/>
    <x v="31"/>
    <x v="2"/>
    <x v="23"/>
    <d v="2025-08-19T16:18:41"/>
    <n v="2"/>
    <n v="1"/>
    <n v="1"/>
    <m/>
    <m/>
    <n v="1"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4"/>
    <x v="31"/>
    <x v="2"/>
    <x v="2"/>
    <d v="2025-08-19T16:18:41"/>
    <n v="309"/>
    <n v="30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4"/>
    <x v="31"/>
    <x v="2"/>
    <x v="3"/>
    <d v="2025-08-19T16:18:41"/>
    <n v="18"/>
    <n v="1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4"/>
    <x v="31"/>
    <x v="2"/>
    <x v="4"/>
    <d v="2025-08-19T16:18:41"/>
    <n v="309"/>
    <n v="128"/>
    <n v="18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4"/>
    <x v="31"/>
    <x v="2"/>
    <x v="5"/>
    <d v="2025-08-19T16:18:41"/>
    <n v="18"/>
    <n v="4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5"/>
    <x v="27"/>
    <x v="6"/>
    <x v="21"/>
    <d v="2025-08-19T16:19:02"/>
    <n v="8.4"/>
    <m/>
    <m/>
    <n v="4.8"/>
    <m/>
    <m/>
    <n v="3.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5"/>
    <x v="27"/>
    <x v="6"/>
    <x v="1"/>
    <d v="2025-08-19T16:19:02"/>
    <n v="678"/>
    <n v="269"/>
    <n v="409"/>
    <n v="9"/>
    <n v="27"/>
    <n v="45"/>
    <n v="77"/>
    <n v="73"/>
    <n v="182"/>
    <n v="117"/>
    <n v="92"/>
    <m/>
    <n v="23"/>
    <n v="18"/>
    <n v="1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5"/>
    <x v="27"/>
    <x v="6"/>
    <x v="16"/>
    <d v="2025-08-19T16:19:02"/>
    <n v="11"/>
    <n v="8"/>
    <n v="3"/>
    <m/>
    <m/>
    <n v="1"/>
    <n v="2"/>
    <m/>
    <n v="3"/>
    <n v="5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5"/>
    <x v="27"/>
    <x v="6"/>
    <x v="24"/>
    <d v="2025-08-19T16:19:02"/>
    <n v="4"/>
    <n v="2"/>
    <n v="2"/>
    <n v="1"/>
    <n v="1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5"/>
    <x v="27"/>
    <x v="6"/>
    <x v="23"/>
    <d v="2025-08-19T16:19:02"/>
    <n v="6"/>
    <n v="4"/>
    <n v="2"/>
    <m/>
    <n v="1"/>
    <n v="1"/>
    <n v="2"/>
    <n v="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5"/>
    <x v="27"/>
    <x v="6"/>
    <x v="25"/>
    <d v="2025-08-19T16:19:02"/>
    <n v="10"/>
    <m/>
    <m/>
    <n v="4"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5"/>
    <x v="53"/>
    <x v="8"/>
    <x v="1"/>
    <d v="2025-08-19T16:26:02"/>
    <n v="35"/>
    <n v="23"/>
    <n v="12"/>
    <m/>
    <n v="1"/>
    <n v="4"/>
    <n v="1"/>
    <n v="7"/>
    <n v="6"/>
    <n v="8"/>
    <n v="4"/>
    <m/>
    <n v="1"/>
    <n v="2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5"/>
    <x v="53"/>
    <x v="8"/>
    <x v="23"/>
    <d v="2025-08-19T16:26:02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5"/>
    <x v="53"/>
    <x v="8"/>
    <x v="2"/>
    <d v="2025-08-19T16:26:02"/>
    <n v="94"/>
    <n v="9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5"/>
    <x v="53"/>
    <x v="8"/>
    <x v="3"/>
    <d v="2025-08-19T16:26:02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5"/>
    <x v="53"/>
    <x v="8"/>
    <x v="4"/>
    <d v="2025-08-19T16:26:02"/>
    <n v="94"/>
    <n v="30"/>
    <n v="6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5"/>
    <x v="53"/>
    <x v="8"/>
    <x v="5"/>
    <d v="2025-08-19T16:26:02"/>
    <n v="5"/>
    <n v="1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5"/>
    <x v="53"/>
    <x v="8"/>
    <x v="6"/>
    <d v="2025-08-19T16:26:04"/>
    <n v="14"/>
    <m/>
    <m/>
    <m/>
    <n v="6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6"/>
    <x v="54"/>
    <x v="8"/>
    <x v="2"/>
    <d v="2025-08-19T16:26:22"/>
    <n v="53"/>
    <n v="5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6"/>
    <x v="54"/>
    <x v="8"/>
    <x v="3"/>
    <d v="2025-08-19T16:26:22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6"/>
    <x v="54"/>
    <x v="8"/>
    <x v="4"/>
    <d v="2025-08-19T16:26:22"/>
    <n v="53"/>
    <n v="24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6"/>
    <x v="54"/>
    <x v="8"/>
    <x v="5"/>
    <d v="2025-08-19T16:26:22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6"/>
    <x v="54"/>
    <x v="8"/>
    <x v="6"/>
    <d v="2025-08-19T16:26:25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6"/>
    <x v="54"/>
    <x v="8"/>
    <x v="7"/>
    <d v="2025-08-19T16:26:25"/>
    <n v="8"/>
    <m/>
    <m/>
    <m/>
    <m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6"/>
    <x v="54"/>
    <x v="8"/>
    <x v="0"/>
    <d v="2025-08-19T16:26:25"/>
    <n v="1"/>
    <m/>
    <m/>
    <m/>
    <m/>
    <m/>
    <m/>
    <m/>
    <m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6"/>
    <x v="54"/>
    <x v="8"/>
    <x v="1"/>
    <d v="2025-08-19T16:26:25"/>
    <n v="7"/>
    <n v="2"/>
    <n v="5"/>
    <m/>
    <m/>
    <m/>
    <m/>
    <n v="2"/>
    <n v="3"/>
    <n v="1"/>
    <n v="0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7"/>
    <x v="55"/>
    <x v="2"/>
    <x v="6"/>
    <d v="2025-08-19T16:26:30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7"/>
    <x v="55"/>
    <x v="2"/>
    <x v="7"/>
    <d v="2025-08-19T16:26:30"/>
    <n v="14"/>
    <m/>
    <m/>
    <m/>
    <m/>
    <m/>
    <n v="6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7"/>
    <x v="55"/>
    <x v="2"/>
    <x v="0"/>
    <d v="2025-08-19T16:26:30"/>
    <n v="5"/>
    <m/>
    <m/>
    <m/>
    <m/>
    <m/>
    <m/>
    <m/>
    <n v="3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7"/>
    <x v="55"/>
    <x v="2"/>
    <x v="1"/>
    <d v="2025-08-19T16:26:30"/>
    <n v="11"/>
    <n v="1"/>
    <n v="10"/>
    <m/>
    <m/>
    <m/>
    <m/>
    <m/>
    <n v="3"/>
    <n v="4"/>
    <n v="3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7"/>
    <x v="55"/>
    <x v="2"/>
    <x v="2"/>
    <d v="2025-08-19T16:26:30"/>
    <n v="134"/>
    <n v="13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7"/>
    <x v="55"/>
    <x v="2"/>
    <x v="3"/>
    <d v="2025-08-19T16:26:30"/>
    <n v="19"/>
    <n v="1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7"/>
    <x v="55"/>
    <x v="2"/>
    <x v="4"/>
    <d v="2025-08-19T16:26:30"/>
    <n v="134"/>
    <n v="66"/>
    <n v="6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7"/>
    <x v="55"/>
    <x v="2"/>
    <x v="5"/>
    <d v="2025-08-19T16:26:30"/>
    <n v="19"/>
    <n v="8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9"/>
    <x v="56"/>
    <x v="2"/>
    <x v="3"/>
    <d v="2025-08-19T16:26:51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9"/>
    <x v="56"/>
    <x v="2"/>
    <x v="4"/>
    <d v="2025-08-19T16:26:51"/>
    <n v="44"/>
    <n v="24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9"/>
    <x v="56"/>
    <x v="2"/>
    <x v="5"/>
    <d v="2025-08-19T16:26:51"/>
    <n v="4"/>
    <n v="3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9"/>
    <x v="56"/>
    <x v="2"/>
    <x v="6"/>
    <d v="2025-08-19T16:26:53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9"/>
    <x v="56"/>
    <x v="2"/>
    <x v="7"/>
    <d v="2025-08-19T16:26:53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9"/>
    <x v="56"/>
    <x v="2"/>
    <x v="0"/>
    <d v="2025-08-19T16:26:53"/>
    <n v="2"/>
    <m/>
    <m/>
    <m/>
    <m/>
    <m/>
    <m/>
    <m/>
    <n v="0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9"/>
    <x v="56"/>
    <x v="2"/>
    <x v="1"/>
    <d v="2025-08-19T16:26:53"/>
    <n v="4"/>
    <m/>
    <n v="4"/>
    <m/>
    <m/>
    <m/>
    <n v="1"/>
    <m/>
    <n v="1"/>
    <n v="1"/>
    <n v="0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9"/>
    <x v="116"/>
    <x v="6"/>
    <x v="5"/>
    <d v="2025-09-15T17:31:33"/>
    <n v="1"/>
    <n v="1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0"/>
    <x v="117"/>
    <x v="11"/>
    <x v="6"/>
    <d v="2025-09-15T17:31:36"/>
    <n v="24"/>
    <m/>
    <m/>
    <m/>
    <n v="12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0"/>
    <x v="117"/>
    <x v="11"/>
    <x v="7"/>
    <d v="2025-09-15T17:31:36"/>
    <n v="12"/>
    <m/>
    <m/>
    <m/>
    <m/>
    <m/>
    <n v="6"/>
    <n v="6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0"/>
    <x v="117"/>
    <x v="11"/>
    <x v="0"/>
    <d v="2025-09-15T17:31:36"/>
    <n v="6"/>
    <m/>
    <m/>
    <m/>
    <m/>
    <m/>
    <m/>
    <m/>
    <n v="2"/>
    <m/>
    <n v="2"/>
    <n v="0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0"/>
    <x v="117"/>
    <x v="11"/>
    <x v="8"/>
    <d v="2025-09-15T17:31:36"/>
    <n v="10.4"/>
    <n v="2.4"/>
    <n v="4.8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0"/>
    <x v="117"/>
    <x v="11"/>
    <x v="1"/>
    <d v="2025-09-15T17:31:36"/>
    <n v="26"/>
    <n v="13"/>
    <n v="13"/>
    <n v="1"/>
    <n v="2"/>
    <n v="1"/>
    <n v="6"/>
    <n v="6"/>
    <n v="3"/>
    <n v="3"/>
    <n v="2"/>
    <m/>
    <n v="1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0"/>
    <x v="117"/>
    <x v="11"/>
    <x v="2"/>
    <d v="2025-09-15T17:31:36"/>
    <n v="52"/>
    <n v="5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0"/>
    <x v="117"/>
    <x v="11"/>
    <x v="3"/>
    <d v="2025-09-15T17:31:36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0"/>
    <x v="117"/>
    <x v="11"/>
    <x v="4"/>
    <d v="2025-09-15T17:31:36"/>
    <n v="52"/>
    <n v="25"/>
    <n v="2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0"/>
    <x v="117"/>
    <x v="11"/>
    <x v="5"/>
    <d v="2025-09-15T17:31:36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1"/>
    <x v="118"/>
    <x v="13"/>
    <x v="6"/>
    <d v="2025-09-15T17:31:38"/>
    <n v="14"/>
    <m/>
    <m/>
    <m/>
    <n v="2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1"/>
    <x v="118"/>
    <x v="13"/>
    <x v="7"/>
    <d v="2025-09-15T17:31:38"/>
    <n v="16"/>
    <m/>
    <m/>
    <m/>
    <m/>
    <m/>
    <n v="6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1"/>
    <x v="118"/>
    <x v="13"/>
    <x v="0"/>
    <d v="2025-09-15T17:31:38"/>
    <n v="4"/>
    <m/>
    <m/>
    <m/>
    <m/>
    <m/>
    <m/>
    <m/>
    <n v="2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1"/>
    <x v="118"/>
    <x v="13"/>
    <x v="13"/>
    <d v="2025-09-15T17:31:38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1"/>
    <x v="118"/>
    <x v="13"/>
    <x v="14"/>
    <d v="2025-09-15T17:31:38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1"/>
    <x v="118"/>
    <x v="13"/>
    <x v="1"/>
    <d v="2025-09-15T17:31:38"/>
    <n v="18"/>
    <n v="8"/>
    <n v="10"/>
    <m/>
    <m/>
    <m/>
    <n v="1"/>
    <n v="6"/>
    <n v="3"/>
    <n v="5"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1"/>
    <x v="118"/>
    <x v="13"/>
    <x v="16"/>
    <d v="2025-09-15T17:31:38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2"/>
    <x v="111"/>
    <x v="13"/>
    <x v="5"/>
    <d v="2025-08-19T16:42:03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3"/>
    <x v="112"/>
    <x v="1"/>
    <x v="7"/>
    <d v="2025-08-19T16:42:20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3"/>
    <x v="112"/>
    <x v="1"/>
    <x v="1"/>
    <d v="2025-08-19T16:42:20"/>
    <n v="2"/>
    <m/>
    <n v="2"/>
    <m/>
    <m/>
    <m/>
    <m/>
    <m/>
    <n v="1"/>
    <n v="1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3"/>
    <x v="112"/>
    <x v="1"/>
    <x v="2"/>
    <d v="2025-08-19T16:42:20"/>
    <n v="23"/>
    <n v="2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3"/>
    <x v="112"/>
    <x v="1"/>
    <x v="3"/>
    <d v="2025-08-19T16:42:20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3"/>
    <x v="112"/>
    <x v="1"/>
    <x v="4"/>
    <d v="2025-08-19T16:42:20"/>
    <n v="23"/>
    <n v="9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3"/>
    <x v="112"/>
    <x v="1"/>
    <x v="5"/>
    <d v="2025-08-19T16:42:20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6"/>
    <x v="113"/>
    <x v="0"/>
    <x v="6"/>
    <d v="2025-08-19T16:42:39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6"/>
    <x v="113"/>
    <x v="0"/>
    <x v="7"/>
    <d v="2025-08-19T16:42:39"/>
    <n v="8"/>
    <m/>
    <m/>
    <m/>
    <m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6"/>
    <x v="113"/>
    <x v="0"/>
    <x v="0"/>
    <d v="2025-08-19T16:42:39"/>
    <n v="3"/>
    <m/>
    <m/>
    <m/>
    <m/>
    <m/>
    <m/>
    <m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6"/>
    <x v="113"/>
    <x v="0"/>
    <x v="8"/>
    <d v="2025-08-19T16:42:39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6"/>
    <x v="113"/>
    <x v="0"/>
    <x v="1"/>
    <d v="2025-08-19T16:42:39"/>
    <n v="9"/>
    <n v="3"/>
    <n v="6"/>
    <m/>
    <m/>
    <n v="1"/>
    <n v="1"/>
    <n v="1"/>
    <n v="3"/>
    <n v="1"/>
    <n v="1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8"/>
    <x v="72"/>
    <x v="13"/>
    <x v="0"/>
    <d v="2025-09-15T17:29:48"/>
    <n v="5"/>
    <m/>
    <m/>
    <m/>
    <m/>
    <m/>
    <m/>
    <m/>
    <n v="0"/>
    <m/>
    <n v="4"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8"/>
    <x v="72"/>
    <x v="13"/>
    <x v="8"/>
    <d v="2025-09-15T17:29:48"/>
    <n v="4.8"/>
    <n v="0.8"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8"/>
    <x v="72"/>
    <x v="13"/>
    <x v="1"/>
    <d v="2025-09-15T17:29:48"/>
    <n v="45"/>
    <n v="22"/>
    <n v="23"/>
    <n v="1"/>
    <m/>
    <n v="2"/>
    <n v="6"/>
    <n v="4"/>
    <n v="12"/>
    <n v="17"/>
    <n v="0"/>
    <m/>
    <n v="2"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8"/>
    <x v="72"/>
    <x v="13"/>
    <x v="2"/>
    <d v="2025-09-15T17:29:48"/>
    <n v="171"/>
    <n v="17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8"/>
    <x v="72"/>
    <x v="13"/>
    <x v="3"/>
    <d v="2025-09-15T17:29:48"/>
    <n v="12"/>
    <n v="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607"/>
    <x v="131"/>
    <x v="5"/>
    <x v="6"/>
    <d v="2025-09-15T17:32:44"/>
    <n v="346"/>
    <m/>
    <m/>
    <m/>
    <n v="184"/>
    <n v="16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607"/>
    <x v="131"/>
    <x v="5"/>
    <x v="7"/>
    <d v="2025-09-15T17:32:44"/>
    <n v="507"/>
    <m/>
    <m/>
    <m/>
    <m/>
    <m/>
    <n v="314"/>
    <n v="19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69"/>
    <x v="130"/>
    <x v="2"/>
    <x v="26"/>
    <d v="2025-08-19T16:51:08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69"/>
    <x v="130"/>
    <x v="2"/>
    <x v="11"/>
    <d v="2025-08-19T16:51:10"/>
    <n v="14.8"/>
    <n v="4.8"/>
    <n v="2.8"/>
    <m/>
    <n v="7.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69"/>
    <x v="130"/>
    <x v="2"/>
    <x v="18"/>
    <d v="2025-08-19T16:51:10"/>
    <n v="4"/>
    <n v="1"/>
    <n v="3"/>
    <m/>
    <m/>
    <m/>
    <m/>
    <n v="1"/>
    <n v="1"/>
    <n v="1"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69"/>
    <x v="130"/>
    <x v="2"/>
    <x v="6"/>
    <d v="2025-08-19T16:51:10"/>
    <n v="330"/>
    <m/>
    <m/>
    <m/>
    <n v="170"/>
    <n v="16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69"/>
    <x v="130"/>
    <x v="2"/>
    <x v="7"/>
    <d v="2025-08-19T16:51:10"/>
    <n v="603"/>
    <m/>
    <m/>
    <m/>
    <m/>
    <m/>
    <n v="354"/>
    <n v="247"/>
    <n v="1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6"/>
    <x v="28"/>
    <x v="0"/>
    <x v="16"/>
    <d v="2025-08-19T16:19:07"/>
    <n v="9"/>
    <n v="4"/>
    <n v="5"/>
    <n v="1"/>
    <n v="1"/>
    <n v="1"/>
    <n v="1"/>
    <m/>
    <n v="3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6"/>
    <x v="28"/>
    <x v="0"/>
    <x v="23"/>
    <d v="2025-08-19T16:19:07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6"/>
    <x v="28"/>
    <x v="0"/>
    <x v="25"/>
    <d v="2025-08-19T16:19:07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6"/>
    <x v="28"/>
    <x v="0"/>
    <x v="1"/>
    <d v="2025-08-19T16:19:15"/>
    <n v="193"/>
    <n v="71"/>
    <n v="122"/>
    <n v="1"/>
    <n v="6"/>
    <n v="20"/>
    <n v="18"/>
    <n v="24"/>
    <n v="53"/>
    <n v="43"/>
    <n v="15"/>
    <m/>
    <n v="2"/>
    <n v="5"/>
    <n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6"/>
    <x v="28"/>
    <x v="0"/>
    <x v="16"/>
    <d v="2025-08-19T16:19:15"/>
    <n v="10"/>
    <n v="5"/>
    <n v="5"/>
    <n v="3"/>
    <m/>
    <n v="2"/>
    <m/>
    <m/>
    <n v="3"/>
    <n v="1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6"/>
    <x v="28"/>
    <x v="0"/>
    <x v="23"/>
    <d v="2025-08-19T16:19:15"/>
    <n v="1"/>
    <m/>
    <n v="1"/>
    <n v="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6"/>
    <x v="28"/>
    <x v="0"/>
    <x v="9"/>
    <d v="2025-08-19T16:19:15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6"/>
    <x v="28"/>
    <x v="0"/>
    <x v="2"/>
    <d v="2025-08-19T16:19:15"/>
    <n v="273"/>
    <n v="27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6"/>
    <x v="28"/>
    <x v="0"/>
    <x v="32"/>
    <d v="2025-08-19T16:19:15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6"/>
    <x v="28"/>
    <x v="0"/>
    <x v="4"/>
    <d v="2025-08-19T16:19:15"/>
    <n v="273"/>
    <n v="112"/>
    <n v="16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6"/>
    <x v="28"/>
    <x v="0"/>
    <x v="33"/>
    <d v="2025-08-19T16:19:15"/>
    <n v="5"/>
    <n v="1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6"/>
    <x v="28"/>
    <x v="0"/>
    <x v="18"/>
    <d v="2025-08-19T16:19:18"/>
    <n v="1"/>
    <n v="1"/>
    <m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6"/>
    <x v="28"/>
    <x v="0"/>
    <x v="6"/>
    <d v="2025-08-19T16:19:18"/>
    <n v="100"/>
    <m/>
    <m/>
    <m/>
    <n v="58"/>
    <n v="4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6"/>
    <x v="28"/>
    <x v="0"/>
    <x v="7"/>
    <d v="2025-08-19T16:19:18"/>
    <n v="211"/>
    <m/>
    <m/>
    <m/>
    <m/>
    <m/>
    <n v="106"/>
    <n v="10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5"/>
    <x v="27"/>
    <x v="6"/>
    <x v="25"/>
    <d v="2025-08-19T16:18:54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5"/>
    <x v="27"/>
    <x v="6"/>
    <x v="9"/>
    <d v="2025-08-19T16:18:54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5"/>
    <x v="27"/>
    <x v="6"/>
    <x v="2"/>
    <d v="2025-08-19T16:18:54"/>
    <n v="346"/>
    <n v="34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5"/>
    <x v="27"/>
    <x v="6"/>
    <x v="3"/>
    <d v="2025-08-19T16:18:54"/>
    <n v="72"/>
    <n v="7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5"/>
    <x v="27"/>
    <x v="6"/>
    <x v="4"/>
    <d v="2025-08-19T16:18:54"/>
    <n v="346"/>
    <n v="127"/>
    <n v="21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5"/>
    <x v="27"/>
    <x v="6"/>
    <x v="5"/>
    <d v="2025-08-19T16:18:54"/>
    <n v="72"/>
    <n v="19"/>
    <n v="5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5"/>
    <x v="27"/>
    <x v="6"/>
    <x v="26"/>
    <d v="2025-08-19T16:18:54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5"/>
    <x v="27"/>
    <x v="6"/>
    <x v="18"/>
    <d v="2025-08-19T16:18:57"/>
    <n v="2"/>
    <n v="2"/>
    <m/>
    <m/>
    <m/>
    <m/>
    <n v="1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5"/>
    <x v="27"/>
    <x v="6"/>
    <x v="6"/>
    <d v="2025-08-19T16:18:57"/>
    <n v="314"/>
    <m/>
    <m/>
    <m/>
    <n v="150"/>
    <n v="16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5"/>
    <x v="27"/>
    <x v="6"/>
    <x v="7"/>
    <d v="2025-08-19T16:18:57"/>
    <n v="564"/>
    <m/>
    <m/>
    <m/>
    <m/>
    <m/>
    <n v="332"/>
    <n v="221"/>
    <n v="9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6"/>
    <x v="28"/>
    <x v="0"/>
    <x v="2"/>
    <d v="2025-08-19T16:19:18"/>
    <n v="300"/>
    <n v="30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6"/>
    <x v="28"/>
    <x v="0"/>
    <x v="32"/>
    <d v="2025-08-19T16:19:18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6"/>
    <x v="28"/>
    <x v="0"/>
    <x v="4"/>
    <d v="2025-08-19T16:19:18"/>
    <n v="300"/>
    <n v="127"/>
    <n v="17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6"/>
    <x v="28"/>
    <x v="0"/>
    <x v="33"/>
    <d v="2025-08-19T16:19:18"/>
    <n v="8"/>
    <n v="1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0"/>
    <x v="29"/>
    <x v="6"/>
    <x v="21"/>
    <d v="2025-08-19T16:19:20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0"/>
    <x v="29"/>
    <x v="6"/>
    <x v="1"/>
    <d v="2025-08-19T16:19:20"/>
    <n v="74"/>
    <n v="34"/>
    <n v="40"/>
    <n v="1"/>
    <n v="1"/>
    <n v="5"/>
    <n v="5"/>
    <n v="11"/>
    <n v="24"/>
    <n v="21"/>
    <n v="2"/>
    <m/>
    <n v="2"/>
    <n v="0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0"/>
    <x v="29"/>
    <x v="6"/>
    <x v="16"/>
    <d v="2025-08-19T16:19:20"/>
    <n v="4"/>
    <n v="3"/>
    <n v="1"/>
    <m/>
    <m/>
    <m/>
    <m/>
    <m/>
    <n v="1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3"/>
    <x v="100"/>
    <x v="1"/>
    <x v="7"/>
    <d v="2025-08-19T16:39:31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3"/>
    <x v="100"/>
    <x v="1"/>
    <x v="1"/>
    <d v="2025-08-19T16:39:31"/>
    <n v="3"/>
    <m/>
    <n v="3"/>
    <m/>
    <m/>
    <m/>
    <m/>
    <m/>
    <n v="2"/>
    <n v="1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3"/>
    <x v="100"/>
    <x v="1"/>
    <x v="2"/>
    <d v="2025-08-19T16:39:31"/>
    <n v="40"/>
    <n v="4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3"/>
    <x v="100"/>
    <x v="1"/>
    <x v="4"/>
    <d v="2025-08-19T16:39:31"/>
    <n v="40"/>
    <n v="14"/>
    <n v="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4"/>
    <x v="101"/>
    <x v="1"/>
    <x v="6"/>
    <d v="2025-08-19T16:39:46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4"/>
    <x v="101"/>
    <x v="1"/>
    <x v="7"/>
    <d v="2025-08-19T16:39:46"/>
    <n v="10"/>
    <m/>
    <m/>
    <m/>
    <m/>
    <m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4"/>
    <x v="101"/>
    <x v="1"/>
    <x v="8"/>
    <d v="2025-08-19T16:39:46"/>
    <n v="2.7"/>
    <m/>
    <m/>
    <n v="2.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4"/>
    <x v="101"/>
    <x v="1"/>
    <x v="1"/>
    <d v="2025-08-19T16:39:46"/>
    <n v="9"/>
    <n v="6"/>
    <n v="3"/>
    <m/>
    <m/>
    <n v="1"/>
    <n v="2"/>
    <n v="1"/>
    <n v="4"/>
    <n v="1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4"/>
    <x v="101"/>
    <x v="1"/>
    <x v="2"/>
    <d v="2025-08-19T16:39:46"/>
    <n v="61"/>
    <n v="6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4"/>
    <x v="101"/>
    <x v="1"/>
    <x v="3"/>
    <d v="2025-08-19T16:39:4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4"/>
    <x v="101"/>
    <x v="1"/>
    <x v="4"/>
    <d v="2025-08-19T16:39:46"/>
    <n v="61"/>
    <n v="23"/>
    <n v="3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4"/>
    <x v="101"/>
    <x v="1"/>
    <x v="5"/>
    <d v="2025-08-19T16:39:46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5"/>
    <x v="102"/>
    <x v="0"/>
    <x v="6"/>
    <d v="2025-08-19T16:40:04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5"/>
    <x v="102"/>
    <x v="0"/>
    <x v="26"/>
    <d v="2025-08-19T16:40:10"/>
    <n v="5"/>
    <n v="3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5"/>
    <x v="102"/>
    <x v="0"/>
    <x v="31"/>
    <d v="2025-08-19T16:40:10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9"/>
    <x v="89"/>
    <x v="14"/>
    <x v="0"/>
    <d v="2025-09-15T17:30:16"/>
    <n v="4"/>
    <m/>
    <m/>
    <m/>
    <m/>
    <m/>
    <m/>
    <m/>
    <n v="1"/>
    <m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9"/>
    <x v="89"/>
    <x v="14"/>
    <x v="8"/>
    <d v="2025-09-15T17:30:16"/>
    <n v="6.4"/>
    <n v="0"/>
    <m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9"/>
    <x v="89"/>
    <x v="14"/>
    <x v="10"/>
    <d v="2025-09-15T17:30:16"/>
    <n v="3.2"/>
    <m/>
    <m/>
    <m/>
    <m/>
    <n v="3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9"/>
    <x v="89"/>
    <x v="14"/>
    <x v="1"/>
    <d v="2025-09-15T17:30:16"/>
    <n v="26"/>
    <n v="15"/>
    <n v="11"/>
    <n v="0"/>
    <n v="0"/>
    <n v="2"/>
    <n v="6"/>
    <n v="2"/>
    <n v="8"/>
    <n v="5"/>
    <n v="1"/>
    <m/>
    <n v="1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9"/>
    <x v="89"/>
    <x v="14"/>
    <x v="23"/>
    <d v="2025-09-15T17:30:16"/>
    <n v="1"/>
    <m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9"/>
    <x v="89"/>
    <x v="14"/>
    <x v="2"/>
    <d v="2025-09-15T17:30:16"/>
    <n v="67"/>
    <n v="6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9"/>
    <x v="89"/>
    <x v="14"/>
    <x v="3"/>
    <d v="2025-09-15T17:30:16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9"/>
    <x v="89"/>
    <x v="14"/>
    <x v="4"/>
    <d v="2025-09-15T17:30:16"/>
    <n v="67"/>
    <n v="27"/>
    <n v="4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9"/>
    <x v="89"/>
    <x v="14"/>
    <x v="5"/>
    <d v="2025-09-15T17:30:16"/>
    <n v="5"/>
    <n v="2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0"/>
    <x v="90"/>
    <x v="14"/>
    <x v="2"/>
    <d v="2025-09-15T17:30:19"/>
    <n v="18"/>
    <n v="1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0"/>
    <x v="90"/>
    <x v="14"/>
    <x v="4"/>
    <d v="2025-09-15T17:30:19"/>
    <n v="18"/>
    <n v="8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1"/>
    <x v="91"/>
    <x v="14"/>
    <x v="6"/>
    <d v="2025-09-15T17:30:21"/>
    <n v="14"/>
    <m/>
    <m/>
    <m/>
    <n v="2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1"/>
    <x v="91"/>
    <x v="14"/>
    <x v="7"/>
    <d v="2025-09-15T17:30:21"/>
    <n v="50"/>
    <m/>
    <m/>
    <m/>
    <m/>
    <m/>
    <n v="32"/>
    <n v="1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1"/>
    <x v="91"/>
    <x v="14"/>
    <x v="0"/>
    <d v="2025-09-15T17:30:21"/>
    <n v="9"/>
    <m/>
    <m/>
    <m/>
    <m/>
    <m/>
    <m/>
    <m/>
    <n v="7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1"/>
    <x v="91"/>
    <x v="14"/>
    <x v="8"/>
    <d v="2025-09-15T17:30:21"/>
    <n v="4.8"/>
    <n v="1.6"/>
    <n v="2.4"/>
    <n v="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1"/>
    <x v="91"/>
    <x v="14"/>
    <x v="1"/>
    <d v="2025-09-15T17:30:21"/>
    <n v="44"/>
    <n v="21"/>
    <n v="23"/>
    <n v="2"/>
    <n v="1"/>
    <n v="1"/>
    <n v="1"/>
    <n v="6"/>
    <n v="16"/>
    <n v="9"/>
    <n v="7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1"/>
    <x v="91"/>
    <x v="14"/>
    <x v="2"/>
    <d v="2025-09-15T17:30:21"/>
    <n v="98"/>
    <n v="9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4"/>
    <x v="8"/>
    <x v="5"/>
    <x v="24"/>
    <d v="2025-09-15T17:26:54"/>
    <n v="2"/>
    <n v="2"/>
    <n v="0"/>
    <n v="1"/>
    <n v="0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4"/>
    <x v="8"/>
    <x v="5"/>
    <x v="23"/>
    <d v="2025-09-15T17:26:54"/>
    <n v="3"/>
    <n v="2"/>
    <n v="1"/>
    <n v="0"/>
    <n v="0"/>
    <n v="0"/>
    <n v="3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4"/>
    <x v="8"/>
    <x v="5"/>
    <x v="25"/>
    <d v="2025-09-15T17:26:54"/>
    <n v="4"/>
    <n v="0"/>
    <n v="0"/>
    <n v="0"/>
    <n v="4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4"/>
    <x v="8"/>
    <x v="5"/>
    <x v="9"/>
    <d v="2025-09-15T17:26:54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4"/>
    <x v="8"/>
    <x v="5"/>
    <x v="2"/>
    <d v="2025-09-15T17:26:54"/>
    <n v="638"/>
    <n v="63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4"/>
    <x v="8"/>
    <x v="5"/>
    <x v="3"/>
    <d v="2025-09-15T17:26:54"/>
    <n v="57"/>
    <n v="5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4"/>
    <x v="8"/>
    <x v="5"/>
    <x v="34"/>
    <d v="2025-09-15T17:26:54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4"/>
    <x v="8"/>
    <x v="5"/>
    <x v="4"/>
    <d v="2025-09-15T17:26:54"/>
    <n v="638"/>
    <n v="242"/>
    <n v="39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4"/>
    <x v="8"/>
    <x v="5"/>
    <x v="5"/>
    <d v="2025-09-15T17:26:54"/>
    <n v="57"/>
    <n v="18"/>
    <n v="3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4"/>
    <x v="8"/>
    <x v="5"/>
    <x v="35"/>
    <d v="2025-09-15T17:26:54"/>
    <n v="1"/>
    <n v="1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4"/>
    <x v="8"/>
    <x v="5"/>
    <x v="26"/>
    <d v="2025-09-15T17:26:54"/>
    <n v="35"/>
    <n v="14"/>
    <n v="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4"/>
    <x v="8"/>
    <x v="5"/>
    <x v="31"/>
    <d v="2025-09-15T17:26:54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5"/>
    <x v="9"/>
    <x v="5"/>
    <x v="11"/>
    <d v="2025-09-15T17:26:56"/>
    <n v="28.8"/>
    <n v="2"/>
    <n v="8.4"/>
    <n v="9.6"/>
    <n v="8.8000000000000007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7"/>
    <x v="12"/>
    <x v="8"/>
    <x v="3"/>
    <d v="2025-09-15T17:27:02"/>
    <n v="58"/>
    <n v="5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7"/>
    <x v="12"/>
    <x v="8"/>
    <x v="4"/>
    <d v="2025-09-15T17:27:02"/>
    <n v="434"/>
    <n v="196"/>
    <n v="23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7"/>
    <x v="12"/>
    <x v="8"/>
    <x v="5"/>
    <d v="2025-09-15T17:27:02"/>
    <n v="58"/>
    <n v="17"/>
    <n v="4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7"/>
    <x v="12"/>
    <x v="8"/>
    <x v="26"/>
    <d v="2025-09-15T17:27:02"/>
    <n v="6"/>
    <n v="3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8"/>
    <x v="13"/>
    <x v="9"/>
    <x v="6"/>
    <d v="2025-09-15T17:27:05"/>
    <n v="156"/>
    <m/>
    <m/>
    <m/>
    <n v="74"/>
    <n v="8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8"/>
    <x v="13"/>
    <x v="9"/>
    <x v="7"/>
    <d v="2025-09-15T17:27:05"/>
    <n v="265"/>
    <m/>
    <m/>
    <m/>
    <m/>
    <m/>
    <n v="162"/>
    <n v="10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8"/>
    <x v="13"/>
    <x v="9"/>
    <x v="0"/>
    <d v="2025-09-15T17:27:05"/>
    <n v="81"/>
    <m/>
    <m/>
    <m/>
    <m/>
    <m/>
    <m/>
    <m/>
    <n v="40"/>
    <m/>
    <n v="32"/>
    <n v="3"/>
    <n v="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8"/>
    <x v="13"/>
    <x v="9"/>
    <x v="8"/>
    <d v="2025-09-15T17:27:05"/>
    <n v="56.8"/>
    <n v="15.2"/>
    <n v="2.4"/>
    <n v="39.200000000000003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8"/>
    <x v="13"/>
    <x v="9"/>
    <x v="13"/>
    <d v="2025-09-15T17:27:05"/>
    <n v="12"/>
    <m/>
    <m/>
    <m/>
    <n v="2"/>
    <m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8"/>
    <x v="13"/>
    <x v="9"/>
    <x v="14"/>
    <d v="2025-09-15T17:27:05"/>
    <n v="18"/>
    <m/>
    <n v="2"/>
    <n v="4"/>
    <n v="2"/>
    <m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8"/>
    <x v="13"/>
    <x v="9"/>
    <x v="15"/>
    <d v="2025-09-15T17:27:05"/>
    <n v="10.4"/>
    <m/>
    <n v="4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8"/>
    <x v="13"/>
    <x v="9"/>
    <x v="10"/>
    <d v="2025-09-15T17:27:05"/>
    <n v="12.8"/>
    <n v="4.4000000000000004"/>
    <m/>
    <m/>
    <m/>
    <n v="5.6"/>
    <n v="2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8"/>
    <x v="13"/>
    <x v="9"/>
    <x v="21"/>
    <d v="2025-09-15T17:27:05"/>
    <n v="8"/>
    <m/>
    <m/>
    <n v="3.6"/>
    <n v="4.400000000000000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8"/>
    <x v="13"/>
    <x v="9"/>
    <x v="1"/>
    <d v="2025-09-15T17:27:05"/>
    <n v="299"/>
    <n v="129"/>
    <n v="170"/>
    <n v="6"/>
    <n v="1"/>
    <n v="16"/>
    <n v="37"/>
    <n v="41"/>
    <n v="81"/>
    <n v="52"/>
    <n v="40"/>
    <m/>
    <n v="16"/>
    <n v="3"/>
    <n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8"/>
    <x v="13"/>
    <x v="9"/>
    <x v="16"/>
    <d v="2025-09-15T17:27:05"/>
    <n v="9"/>
    <n v="6"/>
    <n v="3"/>
    <m/>
    <n v="1"/>
    <n v="2"/>
    <n v="1"/>
    <m/>
    <n v="4"/>
    <n v="1"/>
    <m/>
    <n v="0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8"/>
    <x v="13"/>
    <x v="9"/>
    <x v="23"/>
    <d v="2025-09-15T17:27:05"/>
    <n v="6"/>
    <n v="2"/>
    <n v="4"/>
    <n v="1"/>
    <m/>
    <n v="1"/>
    <n v="1"/>
    <n v="2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8"/>
    <x v="13"/>
    <x v="9"/>
    <x v="2"/>
    <d v="2025-09-15T17:27:05"/>
    <n v="673"/>
    <n v="67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1"/>
    <x v="91"/>
    <x v="14"/>
    <x v="3"/>
    <d v="2025-09-15T17:30:21"/>
    <n v="15"/>
    <n v="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1"/>
    <x v="91"/>
    <x v="14"/>
    <x v="4"/>
    <d v="2025-09-15T17:30:21"/>
    <n v="98"/>
    <n v="43"/>
    <n v="5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1"/>
    <x v="91"/>
    <x v="14"/>
    <x v="5"/>
    <d v="2025-09-15T17:30:21"/>
    <n v="15"/>
    <n v="3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2"/>
    <x v="92"/>
    <x v="14"/>
    <x v="6"/>
    <d v="2025-09-15T17:30:24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2"/>
    <x v="92"/>
    <x v="14"/>
    <x v="7"/>
    <d v="2025-09-15T17:30:24"/>
    <n v="20"/>
    <m/>
    <m/>
    <m/>
    <m/>
    <m/>
    <n v="8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2"/>
    <x v="92"/>
    <x v="14"/>
    <x v="8"/>
    <d v="2025-09-15T17:30:24"/>
    <n v="0.8"/>
    <m/>
    <n v="0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2"/>
    <x v="92"/>
    <x v="14"/>
    <x v="13"/>
    <d v="2025-09-15T17:30:24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2"/>
    <x v="92"/>
    <x v="14"/>
    <x v="14"/>
    <d v="2025-09-15T17:30:24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2"/>
    <x v="92"/>
    <x v="14"/>
    <x v="1"/>
    <d v="2025-09-15T17:30:24"/>
    <n v="14"/>
    <n v="6"/>
    <n v="8"/>
    <m/>
    <n v="1"/>
    <m/>
    <n v="1"/>
    <n v="2"/>
    <n v="4"/>
    <n v="6"/>
    <n v="0"/>
    <m/>
    <m/>
    <m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2"/>
    <x v="92"/>
    <x v="14"/>
    <x v="16"/>
    <d v="2025-09-15T17:30:24"/>
    <n v="1"/>
    <n v="0"/>
    <n v="1"/>
    <m/>
    <m/>
    <m/>
    <m/>
    <m/>
    <m/>
    <n v="1"/>
    <m/>
    <m/>
    <m/>
    <m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2"/>
    <x v="92"/>
    <x v="14"/>
    <x v="2"/>
    <d v="2025-09-15T17:30:24"/>
    <n v="58"/>
    <n v="5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2"/>
    <x v="92"/>
    <x v="14"/>
    <x v="3"/>
    <d v="2025-09-15T17:30:24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2"/>
    <x v="92"/>
    <x v="14"/>
    <x v="4"/>
    <d v="2025-09-15T17:30:24"/>
    <n v="58"/>
    <n v="26"/>
    <n v="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2"/>
    <x v="92"/>
    <x v="14"/>
    <x v="5"/>
    <d v="2025-09-15T17:30:24"/>
    <n v="6"/>
    <n v="3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3"/>
    <x v="93"/>
    <x v="14"/>
    <x v="6"/>
    <d v="2025-09-15T17:30:27"/>
    <n v="14"/>
    <m/>
    <m/>
    <m/>
    <n v="8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3"/>
    <x v="93"/>
    <x v="14"/>
    <x v="7"/>
    <d v="2025-09-15T17:30:27"/>
    <n v="46"/>
    <m/>
    <m/>
    <m/>
    <m/>
    <m/>
    <n v="22"/>
    <n v="2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3"/>
    <x v="93"/>
    <x v="14"/>
    <x v="0"/>
    <d v="2025-09-15T17:30:27"/>
    <n v="5"/>
    <m/>
    <m/>
    <m/>
    <m/>
    <m/>
    <m/>
    <m/>
    <n v="1"/>
    <m/>
    <n v="2"/>
    <n v="1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22"/>
    <x v="74"/>
    <x v="2"/>
    <x v="8"/>
    <d v="2025-08-19T16:48:17"/>
    <n v="47.2"/>
    <n v="0"/>
    <n v="24.8"/>
    <n v="2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22"/>
    <x v="74"/>
    <x v="2"/>
    <x v="13"/>
    <d v="2025-08-19T16:48:17"/>
    <n v="10"/>
    <m/>
    <m/>
    <m/>
    <n v="2"/>
    <n v="0"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22"/>
    <x v="74"/>
    <x v="2"/>
    <x v="14"/>
    <d v="2025-08-19T16:48:17"/>
    <n v="10"/>
    <m/>
    <n v="0"/>
    <n v="0"/>
    <n v="2"/>
    <n v="0"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22"/>
    <x v="74"/>
    <x v="2"/>
    <x v="14"/>
    <d v="2025-08-19T16:48:11"/>
    <n v="10"/>
    <m/>
    <m/>
    <n v="2"/>
    <m/>
    <m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22"/>
    <x v="74"/>
    <x v="2"/>
    <x v="15"/>
    <d v="2025-08-19T16:48:11"/>
    <n v="5.6"/>
    <m/>
    <n v="3.2"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22"/>
    <x v="74"/>
    <x v="2"/>
    <x v="20"/>
    <d v="2025-08-19T16:48:11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8"/>
    <x v="13"/>
    <x v="9"/>
    <x v="3"/>
    <d v="2025-09-15T17:27:05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8"/>
    <x v="13"/>
    <x v="9"/>
    <x v="4"/>
    <d v="2025-09-15T17:27:05"/>
    <n v="673"/>
    <n v="295"/>
    <n v="37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8"/>
    <x v="13"/>
    <x v="9"/>
    <x v="5"/>
    <d v="2025-09-15T17:27:05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9"/>
    <x v="14"/>
    <x v="1"/>
    <x v="18"/>
    <d v="2025-09-15T17:27:07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9"/>
    <x v="14"/>
    <x v="1"/>
    <x v="6"/>
    <d v="2025-09-15T17:27:07"/>
    <n v="58"/>
    <m/>
    <m/>
    <m/>
    <n v="22"/>
    <n v="3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9"/>
    <x v="14"/>
    <x v="1"/>
    <x v="7"/>
    <d v="2025-09-15T17:27:07"/>
    <n v="160"/>
    <m/>
    <m/>
    <m/>
    <m/>
    <m/>
    <n v="96"/>
    <n v="6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9"/>
    <x v="14"/>
    <x v="1"/>
    <x v="0"/>
    <d v="2025-09-15T17:27:07"/>
    <n v="22"/>
    <m/>
    <m/>
    <m/>
    <m/>
    <m/>
    <m/>
    <m/>
    <n v="16"/>
    <m/>
    <n v="4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9"/>
    <x v="14"/>
    <x v="1"/>
    <x v="8"/>
    <d v="2025-09-15T17:27:07"/>
    <n v="21.6"/>
    <n v="1.6"/>
    <n v="1.6"/>
    <n v="18.399999999999999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9"/>
    <x v="14"/>
    <x v="1"/>
    <x v="13"/>
    <d v="2025-09-15T17:27:0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9"/>
    <x v="14"/>
    <x v="1"/>
    <x v="14"/>
    <d v="2025-09-15T17:27:0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9"/>
    <x v="14"/>
    <x v="1"/>
    <x v="10"/>
    <d v="2025-09-15T17:27:07"/>
    <n v="8"/>
    <m/>
    <m/>
    <n v="3.6"/>
    <m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9"/>
    <x v="14"/>
    <x v="1"/>
    <x v="1"/>
    <d v="2025-09-15T17:27:07"/>
    <n v="139"/>
    <n v="64"/>
    <n v="75"/>
    <n v="1"/>
    <n v="1"/>
    <n v="8"/>
    <n v="11"/>
    <n v="18"/>
    <n v="48"/>
    <n v="32"/>
    <n v="16"/>
    <m/>
    <n v="2"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9"/>
    <x v="14"/>
    <x v="1"/>
    <x v="16"/>
    <d v="2025-09-15T17:27:07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9"/>
    <x v="14"/>
    <x v="1"/>
    <x v="0"/>
    <d v="2025-08-19T16:14:51"/>
    <n v="28"/>
    <m/>
    <m/>
    <m/>
    <m/>
    <m/>
    <m/>
    <m/>
    <n v="14"/>
    <m/>
    <n v="12"/>
    <n v="1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0"/>
    <x v="15"/>
    <x v="10"/>
    <x v="6"/>
    <d v="2025-08-19T16:15:07"/>
    <n v="18"/>
    <m/>
    <m/>
    <m/>
    <n v="14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3"/>
    <x v="6"/>
    <x v="5"/>
    <x v="5"/>
    <d v="2025-09-15T17:26:51"/>
    <n v="34"/>
    <n v="12"/>
    <n v="2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4"/>
    <x v="8"/>
    <x v="5"/>
    <x v="11"/>
    <d v="2025-09-15T17:26:54"/>
    <n v="4.8"/>
    <n v="0"/>
    <n v="0"/>
    <n v="0"/>
    <n v="4.8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4"/>
    <x v="8"/>
    <x v="5"/>
    <x v="18"/>
    <d v="2025-09-15T17:26:54"/>
    <n v="4"/>
    <n v="1"/>
    <n v="3"/>
    <n v="0"/>
    <n v="0"/>
    <n v="0"/>
    <n v="2"/>
    <n v="0"/>
    <n v="1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4"/>
    <x v="8"/>
    <x v="5"/>
    <x v="12"/>
    <d v="2025-09-15T17:26:54"/>
    <n v="1"/>
    <n v="1"/>
    <n v="0"/>
    <n v="0"/>
    <n v="0"/>
    <n v="0"/>
    <n v="1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4"/>
    <x v="8"/>
    <x v="5"/>
    <x v="6"/>
    <d v="2025-09-15T17:26:54"/>
    <n v="270"/>
    <m/>
    <m/>
    <m/>
    <n v="114"/>
    <n v="15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4"/>
    <x v="8"/>
    <x v="5"/>
    <x v="7"/>
    <d v="2025-09-15T17:26:54"/>
    <n v="453"/>
    <m/>
    <m/>
    <m/>
    <m/>
    <m/>
    <n v="264"/>
    <n v="187"/>
    <n v="1"/>
    <m/>
    <n v="0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4"/>
    <x v="8"/>
    <x v="5"/>
    <x v="0"/>
    <d v="2025-09-15T17:26:54"/>
    <n v="99"/>
    <m/>
    <m/>
    <m/>
    <m/>
    <m/>
    <m/>
    <m/>
    <n v="59"/>
    <m/>
    <n v="14"/>
    <n v="4"/>
    <n v="2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4"/>
    <x v="8"/>
    <x v="5"/>
    <x v="8"/>
    <d v="2025-09-15T17:26:54"/>
    <n v="176"/>
    <n v="13.6"/>
    <n v="46.4"/>
    <n v="11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4"/>
    <x v="8"/>
    <x v="5"/>
    <x v="13"/>
    <d v="2025-09-15T17:26:54"/>
    <n v="16"/>
    <m/>
    <m/>
    <m/>
    <n v="4"/>
    <n v="0"/>
    <n v="1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4"/>
    <x v="8"/>
    <x v="5"/>
    <x v="14"/>
    <d v="2025-09-15T17:26:54"/>
    <n v="23"/>
    <m/>
    <n v="1"/>
    <n v="6"/>
    <n v="4"/>
    <n v="0"/>
    <n v="1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4"/>
    <x v="8"/>
    <x v="5"/>
    <x v="15"/>
    <d v="2025-09-15T17:26:54"/>
    <n v="28"/>
    <n v="4"/>
    <n v="16"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4"/>
    <x v="8"/>
    <x v="5"/>
    <x v="20"/>
    <d v="2025-09-15T17:26:54"/>
    <n v="4.8"/>
    <n v="4.8"/>
    <n v="0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4"/>
    <x v="8"/>
    <x v="5"/>
    <x v="22"/>
    <d v="2025-09-15T17:26:54"/>
    <n v="4.8"/>
    <n v="0"/>
    <n v="0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4"/>
    <x v="8"/>
    <x v="5"/>
    <x v="10"/>
    <d v="2025-09-15T17:26:54"/>
    <n v="2.8"/>
    <n v="0"/>
    <n v="0"/>
    <n v="1.2"/>
    <n v="0"/>
    <n v="1.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4"/>
    <x v="8"/>
    <x v="5"/>
    <x v="21"/>
    <d v="2025-09-15T17:26:54"/>
    <n v="2.4"/>
    <n v="0"/>
    <n v="0"/>
    <n v="0"/>
    <n v="2.4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4"/>
    <x v="8"/>
    <x v="5"/>
    <x v="1"/>
    <d v="2025-09-15T17:26:54"/>
    <n v="516"/>
    <n v="214"/>
    <n v="302"/>
    <n v="4"/>
    <n v="13"/>
    <n v="44"/>
    <n v="57"/>
    <n v="78"/>
    <n v="132"/>
    <n v="95"/>
    <n v="60"/>
    <m/>
    <n v="7"/>
    <n v="4"/>
    <n v="2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4"/>
    <x v="8"/>
    <x v="5"/>
    <x v="16"/>
    <d v="2025-09-15T17:26:54"/>
    <n v="18"/>
    <n v="10"/>
    <n v="8"/>
    <n v="2"/>
    <n v="5"/>
    <n v="3"/>
    <n v="2"/>
    <n v="0"/>
    <n v="5"/>
    <n v="1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5"/>
    <x v="9"/>
    <x v="5"/>
    <x v="17"/>
    <d v="2025-09-15T17:26:56"/>
    <n v="4.4000000000000004"/>
    <m/>
    <m/>
    <n v="1.6"/>
    <n v="2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5"/>
    <x v="9"/>
    <x v="5"/>
    <x v="18"/>
    <d v="2025-09-15T17:26:56"/>
    <n v="10"/>
    <n v="7"/>
    <n v="3"/>
    <n v="1"/>
    <n v="2"/>
    <n v="2"/>
    <n v="1"/>
    <n v="1"/>
    <n v="1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5"/>
    <x v="9"/>
    <x v="5"/>
    <x v="12"/>
    <d v="2025-09-15T17:26:56"/>
    <n v="11"/>
    <n v="8"/>
    <n v="3"/>
    <n v="1"/>
    <n v="2"/>
    <n v="4"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5"/>
    <x v="9"/>
    <x v="5"/>
    <x v="6"/>
    <d v="2025-09-15T17:26:56"/>
    <n v="326"/>
    <m/>
    <m/>
    <m/>
    <n v="150"/>
    <n v="17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5"/>
    <x v="9"/>
    <x v="5"/>
    <x v="7"/>
    <d v="2025-09-15T17:26:56"/>
    <n v="538"/>
    <m/>
    <m/>
    <m/>
    <m/>
    <m/>
    <n v="312"/>
    <n v="22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5"/>
    <x v="9"/>
    <x v="5"/>
    <x v="0"/>
    <d v="2025-09-15T17:26:56"/>
    <n v="131"/>
    <m/>
    <m/>
    <m/>
    <m/>
    <m/>
    <m/>
    <m/>
    <n v="65"/>
    <m/>
    <n v="52"/>
    <m/>
    <n v="1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5"/>
    <x v="9"/>
    <x v="5"/>
    <x v="8"/>
    <d v="2025-09-15T17:26:56"/>
    <n v="225.6"/>
    <n v="5.6"/>
    <n v="51.2"/>
    <n v="168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5"/>
    <x v="9"/>
    <x v="5"/>
    <x v="13"/>
    <d v="2025-09-15T17:26:56"/>
    <n v="22"/>
    <m/>
    <m/>
    <m/>
    <m/>
    <m/>
    <n v="1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5"/>
    <x v="9"/>
    <x v="5"/>
    <x v="14"/>
    <d v="2025-09-15T17:26:56"/>
    <n v="26"/>
    <m/>
    <m/>
    <m/>
    <n v="4"/>
    <m/>
    <n v="14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5"/>
    <x v="9"/>
    <x v="5"/>
    <x v="19"/>
    <d v="2025-09-15T17:26:56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5"/>
    <x v="9"/>
    <x v="5"/>
    <x v="20"/>
    <d v="2025-09-15T17:26:56"/>
    <n v="36.4"/>
    <n v="14.8"/>
    <n v="21.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5"/>
    <x v="9"/>
    <x v="5"/>
    <x v="22"/>
    <d v="2025-09-15T17:26:56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5"/>
    <x v="9"/>
    <x v="5"/>
    <x v="10"/>
    <d v="2025-09-15T17:26:56"/>
    <n v="7.6"/>
    <m/>
    <m/>
    <n v="1.2"/>
    <n v="6.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5"/>
    <x v="9"/>
    <x v="5"/>
    <x v="1"/>
    <d v="2025-09-15T17:26:56"/>
    <n v="616"/>
    <n v="305"/>
    <n v="311"/>
    <n v="2"/>
    <n v="17"/>
    <n v="59"/>
    <n v="75"/>
    <n v="88"/>
    <n v="156"/>
    <n v="114"/>
    <n v="65"/>
    <m/>
    <n v="26"/>
    <m/>
    <n v="1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5"/>
    <x v="9"/>
    <x v="5"/>
    <x v="16"/>
    <d v="2025-09-15T17:26:56"/>
    <n v="14"/>
    <n v="8"/>
    <n v="6"/>
    <m/>
    <m/>
    <m/>
    <n v="2"/>
    <m/>
    <n v="7"/>
    <n v="4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2"/>
    <x v="17"/>
    <x v="8"/>
    <x v="5"/>
    <d v="2025-08-19T16:15:47"/>
    <n v="19"/>
    <n v="7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3"/>
    <x v="26"/>
    <x v="5"/>
    <x v="3"/>
    <d v="2025-10-20T17:11:46"/>
    <n v="91"/>
    <n v="9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23"/>
    <x v="26"/>
    <x v="5"/>
    <x v="34"/>
    <d v="2025-10-20T17:11:4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22"/>
    <x v="74"/>
    <x v="2"/>
    <x v="24"/>
    <d v="2025-02-20T10:22:24"/>
    <n v="3"/>
    <m/>
    <n v="3"/>
    <m/>
    <n v="1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22"/>
    <x v="74"/>
    <x v="2"/>
    <x v="23"/>
    <d v="2025-02-20T10:22:24"/>
    <n v="3"/>
    <n v="1"/>
    <n v="2"/>
    <m/>
    <n v="3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22"/>
    <x v="74"/>
    <x v="2"/>
    <x v="2"/>
    <d v="2025-02-20T10:22:24"/>
    <n v="195"/>
    <n v="19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22"/>
    <x v="74"/>
    <x v="2"/>
    <x v="3"/>
    <d v="2025-02-20T10:22:24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22"/>
    <x v="74"/>
    <x v="2"/>
    <x v="4"/>
    <d v="2025-02-20T10:22:24"/>
    <n v="195"/>
    <n v="73"/>
    <n v="12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9"/>
    <x v="14"/>
    <x v="1"/>
    <x v="25"/>
    <d v="2025-08-19T16:14:49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9"/>
    <x v="14"/>
    <x v="1"/>
    <x v="9"/>
    <d v="2025-08-19T16:14:49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0"/>
    <x v="15"/>
    <x v="10"/>
    <x v="6"/>
    <d v="2025-08-19T16:15:04"/>
    <n v="18"/>
    <m/>
    <m/>
    <m/>
    <n v="14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0"/>
    <x v="15"/>
    <x v="10"/>
    <x v="7"/>
    <d v="2025-08-19T16:15:04"/>
    <n v="28"/>
    <m/>
    <m/>
    <m/>
    <m/>
    <m/>
    <n v="10"/>
    <n v="1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6"/>
    <x v="86"/>
    <x v="12"/>
    <x v="0"/>
    <d v="2025-08-19T16:34:37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6"/>
    <x v="86"/>
    <x v="12"/>
    <x v="1"/>
    <d v="2025-08-19T16:34:45"/>
    <n v="4"/>
    <n v="1"/>
    <n v="3"/>
    <m/>
    <m/>
    <m/>
    <m/>
    <m/>
    <n v="2"/>
    <n v="1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6"/>
    <x v="86"/>
    <x v="12"/>
    <x v="16"/>
    <d v="2025-08-19T16:34:45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1"/>
    <x v="16"/>
    <x v="8"/>
    <x v="0"/>
    <d v="2025-08-19T16:15:20"/>
    <n v="33"/>
    <m/>
    <m/>
    <m/>
    <m/>
    <m/>
    <m/>
    <m/>
    <n v="5"/>
    <m/>
    <n v="24"/>
    <m/>
    <n v="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1"/>
    <x v="16"/>
    <x v="8"/>
    <x v="13"/>
    <d v="2025-08-19T16:15:20"/>
    <n v="14"/>
    <m/>
    <m/>
    <m/>
    <n v="2"/>
    <n v="2"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1"/>
    <x v="16"/>
    <x v="8"/>
    <x v="4"/>
    <d v="2025-08-19T16:15:22"/>
    <n v="254"/>
    <n v="120"/>
    <n v="13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1"/>
    <x v="16"/>
    <x v="8"/>
    <x v="5"/>
    <d v="2025-08-19T16:15:22"/>
    <n v="57"/>
    <n v="25"/>
    <n v="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1"/>
    <x v="16"/>
    <x v="8"/>
    <x v="6"/>
    <d v="2025-08-19T16:15:25"/>
    <n v="44"/>
    <m/>
    <m/>
    <m/>
    <n v="18"/>
    <n v="2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1"/>
    <x v="16"/>
    <x v="8"/>
    <x v="7"/>
    <d v="2025-08-19T16:15:25"/>
    <n v="107"/>
    <m/>
    <m/>
    <m/>
    <m/>
    <m/>
    <n v="62"/>
    <n v="4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1"/>
    <x v="16"/>
    <x v="8"/>
    <x v="0"/>
    <d v="2025-08-19T16:15:25"/>
    <n v="32"/>
    <m/>
    <m/>
    <m/>
    <m/>
    <m/>
    <m/>
    <m/>
    <n v="10"/>
    <m/>
    <n v="16"/>
    <n v="2"/>
    <n v="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1"/>
    <x v="16"/>
    <x v="8"/>
    <x v="8"/>
    <d v="2025-08-19T16:15:25"/>
    <n v="14.4"/>
    <n v="1.6"/>
    <n v="4.8"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1"/>
    <x v="16"/>
    <x v="8"/>
    <x v="13"/>
    <d v="2025-08-19T16:15:25"/>
    <n v="14"/>
    <m/>
    <m/>
    <m/>
    <m/>
    <n v="2"/>
    <n v="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1"/>
    <x v="16"/>
    <x v="8"/>
    <x v="14"/>
    <d v="2025-08-19T16:15:25"/>
    <n v="14"/>
    <m/>
    <m/>
    <m/>
    <m/>
    <n v="2"/>
    <n v="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1"/>
    <x v="16"/>
    <x v="8"/>
    <x v="14"/>
    <d v="2025-08-19T16:15:20"/>
    <n v="14"/>
    <m/>
    <m/>
    <m/>
    <n v="2"/>
    <n v="2"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1"/>
    <x v="16"/>
    <x v="8"/>
    <x v="15"/>
    <d v="2025-08-19T16:15:20"/>
    <n v="10.5"/>
    <n v="2.5"/>
    <m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1"/>
    <x v="16"/>
    <x v="8"/>
    <x v="20"/>
    <d v="2025-08-19T16:15:20"/>
    <n v="3.6"/>
    <m/>
    <m/>
    <n v="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1"/>
    <x v="16"/>
    <x v="8"/>
    <x v="10"/>
    <d v="2025-08-19T16:15:20"/>
    <n v="7.2"/>
    <m/>
    <n v="4.4000000000000004"/>
    <m/>
    <n v="2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2"/>
    <x v="17"/>
    <x v="8"/>
    <x v="6"/>
    <d v="2025-08-19T16:15:39"/>
    <n v="36"/>
    <m/>
    <m/>
    <m/>
    <n v="22"/>
    <n v="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2"/>
    <x v="17"/>
    <x v="8"/>
    <x v="7"/>
    <d v="2025-08-19T16:15:39"/>
    <n v="48"/>
    <m/>
    <m/>
    <m/>
    <m/>
    <m/>
    <n v="28"/>
    <n v="2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2"/>
    <x v="17"/>
    <x v="8"/>
    <x v="0"/>
    <d v="2025-08-19T16:15:39"/>
    <n v="21"/>
    <m/>
    <m/>
    <m/>
    <m/>
    <m/>
    <m/>
    <m/>
    <n v="9"/>
    <m/>
    <n v="10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9"/>
    <x v="14"/>
    <x v="1"/>
    <x v="13"/>
    <d v="2025-02-20T10:15:47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8"/>
    <x v="13"/>
    <x v="9"/>
    <x v="14"/>
    <d v="2025-08-19T16:14:30"/>
    <n v="14"/>
    <m/>
    <m/>
    <n v="2"/>
    <n v="2"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8"/>
    <x v="13"/>
    <x v="9"/>
    <x v="19"/>
    <d v="2025-08-19T16:14:30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8"/>
    <x v="13"/>
    <x v="9"/>
    <x v="15"/>
    <d v="2025-08-19T16:14:30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9"/>
    <x v="14"/>
    <x v="1"/>
    <x v="14"/>
    <d v="2025-02-20T10:15:47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9"/>
    <x v="14"/>
    <x v="1"/>
    <x v="10"/>
    <d v="2025-02-20T10:15:47"/>
    <n v="6.8"/>
    <m/>
    <m/>
    <n v="4"/>
    <n v="2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9"/>
    <x v="14"/>
    <x v="1"/>
    <x v="1"/>
    <d v="2025-02-20T10:15:47"/>
    <n v="157"/>
    <n v="75"/>
    <n v="82"/>
    <n v="4"/>
    <n v="4"/>
    <n v="10"/>
    <n v="18"/>
    <n v="24"/>
    <n v="40"/>
    <n v="34"/>
    <n v="20"/>
    <m/>
    <m/>
    <n v="2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9"/>
    <x v="14"/>
    <x v="1"/>
    <x v="16"/>
    <d v="2025-02-20T10:15:47"/>
    <n v="2"/>
    <n v="1"/>
    <n v="1"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9"/>
    <x v="14"/>
    <x v="1"/>
    <x v="23"/>
    <d v="2025-02-20T10:15:47"/>
    <n v="2"/>
    <n v="2"/>
    <m/>
    <m/>
    <m/>
    <n v="1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9"/>
    <x v="14"/>
    <x v="1"/>
    <x v="2"/>
    <d v="2025-02-20T10:15:47"/>
    <n v="315"/>
    <n v="3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9"/>
    <x v="14"/>
    <x v="1"/>
    <x v="3"/>
    <d v="2025-02-20T10:15:47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9"/>
    <x v="14"/>
    <x v="1"/>
    <x v="32"/>
    <d v="2025-02-20T10:15:47"/>
    <n v="24"/>
    <n v="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9"/>
    <x v="14"/>
    <x v="1"/>
    <x v="28"/>
    <d v="2025-02-20T10:15:47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9"/>
    <x v="14"/>
    <x v="1"/>
    <x v="4"/>
    <d v="2025-02-20T10:15:47"/>
    <n v="315"/>
    <n v="142"/>
    <n v="17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3"/>
    <x v="18"/>
    <x v="6"/>
    <x v="17"/>
    <d v="2025-08-19T16:16:02"/>
    <n v="45.2"/>
    <n v="2.8"/>
    <n v="8.8000000000000007"/>
    <n v="20.399999999999999"/>
    <n v="8.8000000000000007"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3"/>
    <x v="18"/>
    <x v="6"/>
    <x v="18"/>
    <d v="2025-08-19T16:16:02"/>
    <n v="9"/>
    <n v="3"/>
    <n v="6"/>
    <m/>
    <m/>
    <n v="1"/>
    <n v="3"/>
    <n v="1"/>
    <n v="1"/>
    <n v="1"/>
    <m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3"/>
    <x v="18"/>
    <x v="6"/>
    <x v="12"/>
    <d v="2025-08-19T16:16:02"/>
    <n v="18"/>
    <n v="8"/>
    <n v="10"/>
    <n v="1"/>
    <n v="4"/>
    <n v="8"/>
    <n v="3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3"/>
    <x v="18"/>
    <x v="6"/>
    <x v="14"/>
    <d v="2025-08-19T16:16:02"/>
    <n v="24"/>
    <m/>
    <m/>
    <n v="6"/>
    <n v="4"/>
    <n v="8"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2"/>
    <x v="17"/>
    <x v="8"/>
    <x v="8"/>
    <d v="2025-08-19T16:15:39"/>
    <n v="12.2"/>
    <n v="0"/>
    <n v="3.4"/>
    <n v="8.800000000000000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2"/>
    <x v="17"/>
    <x v="8"/>
    <x v="2"/>
    <d v="2025-08-19T16:15:41"/>
    <n v="200"/>
    <n v="20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2"/>
    <x v="17"/>
    <x v="8"/>
    <x v="3"/>
    <d v="2025-08-19T16:15:41"/>
    <n v="15"/>
    <n v="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2"/>
    <x v="17"/>
    <x v="8"/>
    <x v="4"/>
    <d v="2025-08-19T16:15:41"/>
    <n v="200"/>
    <n v="106"/>
    <n v="9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2"/>
    <x v="17"/>
    <x v="8"/>
    <x v="5"/>
    <d v="2025-08-19T16:15:41"/>
    <n v="15"/>
    <n v="4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2"/>
    <x v="17"/>
    <x v="8"/>
    <x v="6"/>
    <d v="2025-08-19T16:15:44"/>
    <n v="34"/>
    <m/>
    <m/>
    <m/>
    <n v="18"/>
    <n v="1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2"/>
    <x v="17"/>
    <x v="8"/>
    <x v="7"/>
    <d v="2025-08-19T16:15:44"/>
    <n v="51"/>
    <m/>
    <m/>
    <m/>
    <m/>
    <m/>
    <n v="28"/>
    <n v="2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2"/>
    <x v="17"/>
    <x v="8"/>
    <x v="0"/>
    <d v="2025-08-19T16:15:44"/>
    <n v="18"/>
    <m/>
    <m/>
    <m/>
    <m/>
    <m/>
    <m/>
    <m/>
    <n v="3"/>
    <m/>
    <n v="12"/>
    <n v="1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2"/>
    <x v="17"/>
    <x v="8"/>
    <x v="8"/>
    <d v="2025-08-19T16:15:44"/>
    <n v="13.6"/>
    <n v="1.6"/>
    <n v="2.4"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2"/>
    <x v="17"/>
    <x v="8"/>
    <x v="19"/>
    <d v="2025-08-19T16:15:39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2"/>
    <x v="17"/>
    <x v="8"/>
    <x v="15"/>
    <d v="2025-08-19T16:15:39"/>
    <n v="0.8"/>
    <n v="0.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3"/>
    <x v="18"/>
    <x v="6"/>
    <x v="11"/>
    <d v="2025-08-19T16:15:57"/>
    <n v="10"/>
    <m/>
    <n v="2.4"/>
    <n v="7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3"/>
    <x v="18"/>
    <x v="6"/>
    <x v="17"/>
    <d v="2025-08-19T16:15:57"/>
    <n v="8.8000000000000007"/>
    <m/>
    <m/>
    <m/>
    <n v="8.8000000000000007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3"/>
    <x v="18"/>
    <x v="6"/>
    <x v="18"/>
    <d v="2025-08-19T16:15:57"/>
    <n v="11"/>
    <m/>
    <m/>
    <m/>
    <n v="1"/>
    <n v="1"/>
    <n v="6"/>
    <n v="1"/>
    <n v="1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3"/>
    <x v="18"/>
    <x v="6"/>
    <x v="12"/>
    <d v="2025-08-19T16:15:57"/>
    <n v="5"/>
    <m/>
    <m/>
    <m/>
    <n v="1"/>
    <n v="2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3"/>
    <x v="18"/>
    <x v="6"/>
    <x v="6"/>
    <d v="2025-08-19T16:15:57"/>
    <n v="422"/>
    <m/>
    <m/>
    <m/>
    <n v="236"/>
    <n v="18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3"/>
    <x v="18"/>
    <x v="6"/>
    <x v="7"/>
    <d v="2025-08-19T16:15:57"/>
    <n v="637"/>
    <m/>
    <m/>
    <m/>
    <m/>
    <m/>
    <n v="418"/>
    <n v="205"/>
    <n v="8"/>
    <m/>
    <n v="6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6"/>
    <x v="86"/>
    <x v="12"/>
    <x v="2"/>
    <d v="2025-08-19T16:34:45"/>
    <n v="37"/>
    <n v="3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6"/>
    <x v="86"/>
    <x v="12"/>
    <x v="3"/>
    <d v="2025-08-19T16:34:45"/>
    <n v="14"/>
    <n v="1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6"/>
    <x v="86"/>
    <x v="12"/>
    <x v="4"/>
    <d v="2025-08-19T16:34:45"/>
    <n v="37"/>
    <n v="18"/>
    <n v="1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6"/>
    <x v="86"/>
    <x v="12"/>
    <x v="5"/>
    <d v="2025-08-19T16:34:45"/>
    <n v="14"/>
    <n v="8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6"/>
    <x v="86"/>
    <x v="12"/>
    <x v="7"/>
    <d v="2025-08-19T16:34:48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6"/>
    <x v="86"/>
    <x v="12"/>
    <x v="1"/>
    <d v="2025-08-19T16:34:48"/>
    <n v="3"/>
    <n v="2"/>
    <n v="1"/>
    <m/>
    <m/>
    <m/>
    <m/>
    <m/>
    <n v="1"/>
    <n v="2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7"/>
    <x v="87"/>
    <x v="14"/>
    <x v="3"/>
    <d v="2025-08-19T16:34:58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7"/>
    <x v="87"/>
    <x v="14"/>
    <x v="4"/>
    <d v="2025-08-19T16:34:58"/>
    <n v="38"/>
    <n v="18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7"/>
    <x v="87"/>
    <x v="14"/>
    <x v="5"/>
    <d v="2025-08-19T16:34:58"/>
    <n v="6"/>
    <n v="4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7"/>
    <x v="87"/>
    <x v="14"/>
    <x v="6"/>
    <d v="2025-08-19T16:35:01"/>
    <n v="16"/>
    <m/>
    <m/>
    <m/>
    <n v="8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7"/>
    <x v="87"/>
    <x v="14"/>
    <x v="7"/>
    <d v="2025-08-19T16:35:01"/>
    <n v="32"/>
    <m/>
    <m/>
    <m/>
    <m/>
    <m/>
    <n v="16"/>
    <n v="1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7"/>
    <x v="87"/>
    <x v="14"/>
    <x v="0"/>
    <d v="2025-08-19T16:35:01"/>
    <n v="2"/>
    <m/>
    <m/>
    <m/>
    <m/>
    <m/>
    <m/>
    <m/>
    <n v="1"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7"/>
    <x v="87"/>
    <x v="14"/>
    <x v="8"/>
    <d v="2025-08-19T16:35:01"/>
    <n v="5.6"/>
    <m/>
    <n v="4"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8"/>
    <x v="88"/>
    <x v="14"/>
    <x v="7"/>
    <d v="2025-08-19T16:35:14"/>
    <n v="30"/>
    <m/>
    <m/>
    <m/>
    <m/>
    <m/>
    <n v="12"/>
    <n v="1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8"/>
    <x v="88"/>
    <x v="14"/>
    <x v="8"/>
    <d v="2025-08-19T16:35:14"/>
    <n v="7.2"/>
    <m/>
    <m/>
    <n v="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8"/>
    <x v="88"/>
    <x v="14"/>
    <x v="13"/>
    <d v="2025-08-19T16:35:14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8"/>
    <x v="88"/>
    <x v="14"/>
    <x v="14"/>
    <d v="2025-08-19T16:35:14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8"/>
    <x v="88"/>
    <x v="14"/>
    <x v="1"/>
    <d v="2025-08-19T16:35:14"/>
    <n v="20"/>
    <n v="10"/>
    <n v="10"/>
    <m/>
    <m/>
    <n v="3"/>
    <n v="1"/>
    <n v="1"/>
    <n v="6"/>
    <n v="9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8"/>
    <x v="88"/>
    <x v="14"/>
    <x v="16"/>
    <d v="2025-08-19T16:35:14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8"/>
    <x v="88"/>
    <x v="14"/>
    <x v="2"/>
    <d v="2025-08-19T16:35:14"/>
    <n v="51"/>
    <n v="5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8"/>
    <x v="88"/>
    <x v="14"/>
    <x v="3"/>
    <d v="2025-08-19T16:35:14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8"/>
    <x v="88"/>
    <x v="14"/>
    <x v="4"/>
    <d v="2025-08-19T16:35:14"/>
    <n v="51"/>
    <n v="25"/>
    <n v="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8"/>
    <x v="88"/>
    <x v="14"/>
    <x v="5"/>
    <d v="2025-08-19T16:35:14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9"/>
    <x v="89"/>
    <x v="14"/>
    <x v="6"/>
    <d v="2025-08-19T16:35:32"/>
    <n v="20"/>
    <m/>
    <m/>
    <m/>
    <n v="14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9"/>
    <x v="89"/>
    <x v="14"/>
    <x v="4"/>
    <d v="2025-08-19T16:35:35"/>
    <n v="69"/>
    <n v="28"/>
    <n v="4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9"/>
    <x v="89"/>
    <x v="14"/>
    <x v="5"/>
    <d v="2025-08-19T16:35:35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9"/>
    <x v="89"/>
    <x v="14"/>
    <x v="6"/>
    <d v="2025-08-19T16:35:37"/>
    <n v="12"/>
    <m/>
    <m/>
    <m/>
    <n v="8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9"/>
    <x v="89"/>
    <x v="14"/>
    <x v="7"/>
    <d v="2025-08-19T16:35:37"/>
    <n v="20"/>
    <m/>
    <m/>
    <m/>
    <m/>
    <m/>
    <n v="1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9"/>
    <x v="0"/>
    <x v="0"/>
    <x v="4"/>
    <d v="2025-08-19T16:29:35"/>
    <n v="23"/>
    <n v="11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9"/>
    <x v="0"/>
    <x v="0"/>
    <x v="5"/>
    <d v="2025-08-19T16:29:35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2"/>
    <x v="17"/>
    <x v="8"/>
    <x v="24"/>
    <d v="2025-09-15T17:27:17"/>
    <n v="1"/>
    <n v="1"/>
    <n v="0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2"/>
    <x v="17"/>
    <x v="8"/>
    <x v="2"/>
    <d v="2025-09-15T17:27:17"/>
    <n v="203"/>
    <n v="20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2"/>
    <x v="17"/>
    <x v="8"/>
    <x v="3"/>
    <d v="2025-09-15T17:27:17"/>
    <n v="24"/>
    <n v="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2"/>
    <x v="17"/>
    <x v="8"/>
    <x v="4"/>
    <d v="2025-09-15T17:27:17"/>
    <n v="203"/>
    <n v="105"/>
    <n v="9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2"/>
    <x v="17"/>
    <x v="8"/>
    <x v="5"/>
    <d v="2025-09-15T17:27:17"/>
    <n v="24"/>
    <n v="7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3"/>
    <x v="18"/>
    <x v="6"/>
    <x v="11"/>
    <d v="2025-09-15T17:27:19"/>
    <n v="34.799999999999997"/>
    <n v="3.6"/>
    <n v="0"/>
    <n v="16.8"/>
    <n v="14.4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5"/>
    <x v="68"/>
    <x v="13"/>
    <x v="14"/>
    <d v="2025-08-19T16:31:15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5"/>
    <x v="68"/>
    <x v="13"/>
    <x v="15"/>
    <d v="2025-08-19T16:31:15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5"/>
    <x v="68"/>
    <x v="13"/>
    <x v="21"/>
    <d v="2025-08-19T16:31:15"/>
    <n v="9.6"/>
    <m/>
    <m/>
    <m/>
    <m/>
    <n v="9.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4"/>
    <x v="84"/>
    <x v="12"/>
    <x v="3"/>
    <d v="2025-08-19T16:33:59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4"/>
    <x v="84"/>
    <x v="12"/>
    <x v="4"/>
    <d v="2025-08-19T16:33:59"/>
    <n v="74"/>
    <n v="33"/>
    <n v="4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4"/>
    <x v="84"/>
    <x v="12"/>
    <x v="5"/>
    <d v="2025-08-19T16:33:59"/>
    <n v="9"/>
    <n v="4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4"/>
    <x v="84"/>
    <x v="12"/>
    <x v="26"/>
    <d v="2025-08-19T16:33:59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5"/>
    <x v="85"/>
    <x v="12"/>
    <x v="6"/>
    <d v="2025-08-19T16:34:18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5"/>
    <x v="85"/>
    <x v="12"/>
    <x v="7"/>
    <d v="2025-08-19T16:34:18"/>
    <n v="18"/>
    <m/>
    <m/>
    <m/>
    <m/>
    <m/>
    <n v="6"/>
    <n v="1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5"/>
    <x v="85"/>
    <x v="12"/>
    <x v="1"/>
    <d v="2025-08-19T16:34:18"/>
    <n v="11"/>
    <n v="5"/>
    <n v="6"/>
    <m/>
    <m/>
    <m/>
    <m/>
    <n v="2"/>
    <n v="3"/>
    <n v="6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5"/>
    <x v="85"/>
    <x v="12"/>
    <x v="2"/>
    <d v="2025-08-19T16:34:18"/>
    <n v="80"/>
    <n v="8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5"/>
    <x v="85"/>
    <x v="12"/>
    <x v="3"/>
    <d v="2025-08-19T16:34:18"/>
    <n v="18"/>
    <n v="1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5"/>
    <x v="85"/>
    <x v="12"/>
    <x v="28"/>
    <d v="2025-08-19T16:34:18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5"/>
    <x v="85"/>
    <x v="12"/>
    <x v="4"/>
    <d v="2025-08-19T16:34:18"/>
    <n v="80"/>
    <n v="35"/>
    <n v="4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5"/>
    <x v="85"/>
    <x v="12"/>
    <x v="5"/>
    <d v="2025-08-19T16:34:18"/>
    <n v="18"/>
    <n v="6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5"/>
    <x v="85"/>
    <x v="12"/>
    <x v="36"/>
    <d v="2025-08-19T16:34:18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6"/>
    <x v="86"/>
    <x v="12"/>
    <x v="7"/>
    <d v="2025-08-19T16:34:3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3"/>
    <x v="18"/>
    <x v="6"/>
    <x v="32"/>
    <d v="2025-08-19T16:15:59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2"/>
    <x v="17"/>
    <x v="8"/>
    <x v="6"/>
    <d v="2025-08-19T16:15:49"/>
    <n v="32"/>
    <m/>
    <m/>
    <m/>
    <n v="16"/>
    <n v="1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6"/>
    <x v="10"/>
    <x v="7"/>
    <x v="3"/>
    <d v="2025-09-15T17:26:59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6"/>
    <x v="10"/>
    <x v="7"/>
    <x v="4"/>
    <d v="2025-09-15T17:26:59"/>
    <n v="80"/>
    <n v="33"/>
    <n v="4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6"/>
    <x v="10"/>
    <x v="7"/>
    <x v="5"/>
    <d v="2025-09-15T17:26:59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7"/>
    <x v="12"/>
    <x v="8"/>
    <x v="6"/>
    <d v="2025-09-15T17:27:02"/>
    <n v="160"/>
    <m/>
    <m/>
    <m/>
    <n v="82"/>
    <n v="7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7"/>
    <x v="12"/>
    <x v="8"/>
    <x v="7"/>
    <d v="2025-09-15T17:27:02"/>
    <n v="235"/>
    <m/>
    <m/>
    <m/>
    <m/>
    <m/>
    <n v="118"/>
    <n v="113"/>
    <n v="2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7"/>
    <x v="12"/>
    <x v="8"/>
    <x v="0"/>
    <d v="2025-09-15T17:27:02"/>
    <n v="81"/>
    <m/>
    <m/>
    <m/>
    <m/>
    <m/>
    <m/>
    <m/>
    <n v="33"/>
    <m/>
    <n v="44"/>
    <n v="1"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7"/>
    <x v="12"/>
    <x v="8"/>
    <x v="8"/>
    <d v="2025-09-15T17:27:02"/>
    <n v="49.6"/>
    <n v="4.8"/>
    <n v="1.6"/>
    <n v="4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7"/>
    <x v="12"/>
    <x v="8"/>
    <x v="13"/>
    <d v="2025-09-15T17:27:02"/>
    <n v="12"/>
    <m/>
    <m/>
    <m/>
    <m/>
    <n v="2"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7"/>
    <x v="12"/>
    <x v="8"/>
    <x v="14"/>
    <d v="2025-09-15T17:27:02"/>
    <n v="12"/>
    <m/>
    <m/>
    <m/>
    <m/>
    <n v="2"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7"/>
    <x v="12"/>
    <x v="8"/>
    <x v="20"/>
    <d v="2025-09-15T17:27:02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7"/>
    <x v="12"/>
    <x v="8"/>
    <x v="10"/>
    <d v="2025-09-15T17:27:02"/>
    <n v="16"/>
    <m/>
    <n v="4.4000000000000004"/>
    <n v="2.4"/>
    <m/>
    <n v="6.4"/>
    <n v="2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7"/>
    <x v="12"/>
    <x v="8"/>
    <x v="21"/>
    <d v="2025-09-15T17:27:02"/>
    <n v="4.8"/>
    <m/>
    <m/>
    <n v="4"/>
    <m/>
    <n v="0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7"/>
    <x v="12"/>
    <x v="8"/>
    <x v="1"/>
    <d v="2025-09-15T17:27:02"/>
    <n v="277"/>
    <n v="111"/>
    <n v="166"/>
    <n v="2"/>
    <n v="2"/>
    <n v="15"/>
    <n v="41"/>
    <n v="39"/>
    <n v="59"/>
    <n v="57"/>
    <n v="35"/>
    <m/>
    <n v="23"/>
    <n v="1"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7"/>
    <x v="12"/>
    <x v="8"/>
    <x v="16"/>
    <d v="2025-09-15T17:27:02"/>
    <n v="6"/>
    <n v="1"/>
    <n v="5"/>
    <m/>
    <m/>
    <m/>
    <m/>
    <n v="1"/>
    <n v="4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7"/>
    <x v="12"/>
    <x v="8"/>
    <x v="24"/>
    <d v="2025-09-15T17:27:02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9"/>
    <x v="14"/>
    <x v="1"/>
    <x v="5"/>
    <d v="2025-02-20T10:15:47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9"/>
    <x v="14"/>
    <x v="1"/>
    <x v="33"/>
    <d v="2025-02-20T10:15:47"/>
    <n v="24"/>
    <n v="15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9"/>
    <x v="14"/>
    <x v="1"/>
    <x v="36"/>
    <d v="2025-02-20T10:15:47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3"/>
    <x v="18"/>
    <x v="6"/>
    <x v="25"/>
    <d v="2025-08-19T16:15:59"/>
    <n v="14"/>
    <m/>
    <n v="2"/>
    <m/>
    <n v="6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3"/>
    <x v="18"/>
    <x v="6"/>
    <x v="9"/>
    <d v="2025-08-19T16:15:59"/>
    <n v="14"/>
    <m/>
    <m/>
    <m/>
    <m/>
    <m/>
    <n v="10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3"/>
    <x v="18"/>
    <x v="6"/>
    <x v="2"/>
    <d v="2025-08-19T16:15:59"/>
    <n v="1006"/>
    <n v="100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3"/>
    <x v="18"/>
    <x v="6"/>
    <x v="3"/>
    <d v="2025-08-19T16:15:59"/>
    <n v="104"/>
    <n v="10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7"/>
    <x v="87"/>
    <x v="14"/>
    <x v="13"/>
    <d v="2025-08-19T16:35:01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7"/>
    <x v="87"/>
    <x v="14"/>
    <x v="6"/>
    <d v="2025-08-19T16:34:56"/>
    <n v="12"/>
    <m/>
    <m/>
    <m/>
    <n v="4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7"/>
    <x v="87"/>
    <x v="14"/>
    <x v="7"/>
    <d v="2025-08-19T16:34:56"/>
    <n v="26"/>
    <m/>
    <m/>
    <m/>
    <m/>
    <m/>
    <n v="16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7"/>
    <x v="87"/>
    <x v="14"/>
    <x v="0"/>
    <d v="2025-08-19T16:34:56"/>
    <n v="3"/>
    <m/>
    <m/>
    <m/>
    <m/>
    <m/>
    <m/>
    <m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7"/>
    <x v="87"/>
    <x v="14"/>
    <x v="8"/>
    <d v="2025-08-19T16:34:56"/>
    <n v="8.8000000000000007"/>
    <n v="3.2"/>
    <m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8"/>
    <x v="88"/>
    <x v="14"/>
    <x v="6"/>
    <d v="2025-08-19T16:35:14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28"/>
    <x v="47"/>
    <x v="8"/>
    <x v="6"/>
    <d v="2025-08-19T16:24:07"/>
    <n v="12"/>
    <m/>
    <m/>
    <m/>
    <n v="2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28"/>
    <x v="47"/>
    <x v="8"/>
    <x v="7"/>
    <d v="2025-08-19T16:24:07"/>
    <n v="5"/>
    <m/>
    <m/>
    <m/>
    <m/>
    <m/>
    <n v="2"/>
    <n v="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5"/>
    <x v="9"/>
    <x v="5"/>
    <x v="0"/>
    <d v="2025-08-19T16:13:49"/>
    <n v="143"/>
    <m/>
    <m/>
    <m/>
    <m/>
    <m/>
    <m/>
    <m/>
    <n v="85"/>
    <m/>
    <n v="42"/>
    <n v="1"/>
    <n v="1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5"/>
    <x v="9"/>
    <x v="5"/>
    <x v="8"/>
    <d v="2025-08-19T16:13:49"/>
    <n v="196.8"/>
    <n v="8.8000000000000007"/>
    <n v="42.4"/>
    <n v="14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5"/>
    <x v="9"/>
    <x v="5"/>
    <x v="10"/>
    <d v="2025-08-19T16:13:51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5"/>
    <x v="9"/>
    <x v="5"/>
    <x v="1"/>
    <d v="2025-08-19T16:13:51"/>
    <n v="629"/>
    <n v="297"/>
    <n v="332"/>
    <n v="8"/>
    <n v="14"/>
    <n v="53"/>
    <n v="79"/>
    <n v="83"/>
    <n v="158"/>
    <n v="124"/>
    <n v="83"/>
    <m/>
    <n v="19"/>
    <m/>
    <n v="8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5"/>
    <x v="9"/>
    <x v="5"/>
    <x v="16"/>
    <d v="2025-08-19T16:13:51"/>
    <n v="13"/>
    <n v="9"/>
    <n v="4"/>
    <m/>
    <m/>
    <n v="1"/>
    <n v="1"/>
    <m/>
    <n v="6"/>
    <n v="3"/>
    <m/>
    <n v="2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5"/>
    <x v="9"/>
    <x v="5"/>
    <x v="24"/>
    <d v="2025-08-19T16:13:51"/>
    <n v="3"/>
    <n v="2"/>
    <n v="1"/>
    <n v="2"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5"/>
    <x v="9"/>
    <x v="5"/>
    <x v="23"/>
    <d v="2025-08-19T16:13:51"/>
    <n v="1"/>
    <m/>
    <n v="1"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5"/>
    <x v="9"/>
    <x v="5"/>
    <x v="25"/>
    <d v="2025-08-19T16:13:51"/>
    <n v="8"/>
    <m/>
    <n v="2"/>
    <m/>
    <m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5"/>
    <x v="9"/>
    <x v="5"/>
    <x v="9"/>
    <d v="2025-08-19T16:13:51"/>
    <n v="6"/>
    <m/>
    <m/>
    <m/>
    <m/>
    <m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5"/>
    <x v="9"/>
    <x v="5"/>
    <x v="2"/>
    <d v="2025-08-19T16:13:51"/>
    <n v="1017"/>
    <n v="101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5"/>
    <x v="9"/>
    <x v="5"/>
    <x v="3"/>
    <d v="2025-08-19T16:13:51"/>
    <n v="88"/>
    <n v="8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5"/>
    <x v="9"/>
    <x v="5"/>
    <x v="4"/>
    <d v="2025-08-19T16:13:51"/>
    <n v="1017"/>
    <n v="393"/>
    <n v="6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5"/>
    <x v="9"/>
    <x v="5"/>
    <x v="5"/>
    <d v="2025-08-19T16:13:51"/>
    <n v="88"/>
    <n v="23"/>
    <n v="6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5"/>
    <x v="9"/>
    <x v="5"/>
    <x v="26"/>
    <d v="2025-08-19T16:13:51"/>
    <n v="21"/>
    <n v="10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5"/>
    <x v="9"/>
    <x v="5"/>
    <x v="11"/>
    <d v="2025-08-19T16:13:54"/>
    <n v="34.799999999999997"/>
    <m/>
    <n v="14.4"/>
    <n v="13.2"/>
    <n v="7.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5"/>
    <x v="9"/>
    <x v="5"/>
    <x v="17"/>
    <d v="2025-08-19T16:13:54"/>
    <n v="24"/>
    <m/>
    <m/>
    <n v="14.8"/>
    <n v="9.1999999999999993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5"/>
    <x v="9"/>
    <x v="5"/>
    <x v="18"/>
    <d v="2025-08-19T16:13:54"/>
    <n v="5"/>
    <n v="5"/>
    <m/>
    <m/>
    <m/>
    <m/>
    <m/>
    <n v="2"/>
    <n v="1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5"/>
    <x v="9"/>
    <x v="5"/>
    <x v="12"/>
    <d v="2025-08-19T16:13:54"/>
    <n v="15"/>
    <n v="10"/>
    <n v="5"/>
    <m/>
    <n v="3"/>
    <n v="8"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5"/>
    <x v="9"/>
    <x v="5"/>
    <x v="13"/>
    <d v="2025-08-19T16:13:49"/>
    <n v="16"/>
    <m/>
    <m/>
    <m/>
    <m/>
    <m/>
    <n v="1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5"/>
    <x v="9"/>
    <x v="5"/>
    <x v="14"/>
    <d v="2025-08-19T16:13:49"/>
    <n v="20"/>
    <m/>
    <m/>
    <n v="4"/>
    <m/>
    <m/>
    <n v="1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6"/>
    <x v="10"/>
    <x v="7"/>
    <x v="6"/>
    <d v="2025-08-19T16:14:02"/>
    <n v="22"/>
    <m/>
    <m/>
    <m/>
    <n v="18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6"/>
    <x v="10"/>
    <x v="7"/>
    <x v="7"/>
    <d v="2025-08-19T16:14:02"/>
    <n v="35"/>
    <m/>
    <m/>
    <m/>
    <m/>
    <m/>
    <n v="20"/>
    <n v="1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6"/>
    <x v="10"/>
    <x v="7"/>
    <x v="0"/>
    <d v="2025-08-19T16:14:02"/>
    <n v="12"/>
    <m/>
    <m/>
    <m/>
    <m/>
    <m/>
    <m/>
    <m/>
    <n v="11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6"/>
    <x v="10"/>
    <x v="7"/>
    <x v="8"/>
    <d v="2025-08-19T16:14:02"/>
    <n v="9.6"/>
    <m/>
    <m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6"/>
    <x v="10"/>
    <x v="7"/>
    <x v="13"/>
    <d v="2025-08-19T16:14:02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6"/>
    <x v="10"/>
    <x v="7"/>
    <x v="14"/>
    <d v="2025-08-19T16:14:02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6"/>
    <x v="10"/>
    <x v="7"/>
    <x v="10"/>
    <d v="2025-08-19T16:14:02"/>
    <n v="7.2"/>
    <n v="2.8"/>
    <m/>
    <m/>
    <m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6"/>
    <x v="10"/>
    <x v="7"/>
    <x v="1"/>
    <d v="2025-08-19T16:14:02"/>
    <n v="44"/>
    <n v="18"/>
    <n v="26"/>
    <m/>
    <m/>
    <n v="3"/>
    <n v="9"/>
    <n v="2"/>
    <n v="10"/>
    <n v="8"/>
    <n v="11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6"/>
    <x v="10"/>
    <x v="7"/>
    <x v="16"/>
    <d v="2025-08-19T16:14:02"/>
    <n v="1"/>
    <m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6"/>
    <x v="10"/>
    <x v="7"/>
    <x v="2"/>
    <d v="2025-08-19T16:14:02"/>
    <n v="92"/>
    <n v="9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6"/>
    <x v="10"/>
    <x v="7"/>
    <x v="3"/>
    <d v="2025-08-19T16:14:02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6"/>
    <x v="10"/>
    <x v="7"/>
    <x v="4"/>
    <d v="2025-08-19T16:14:02"/>
    <n v="92"/>
    <n v="37"/>
    <n v="5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9"/>
    <x v="96"/>
    <x v="15"/>
    <x v="3"/>
    <d v="2025-08-19T16:38:19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9"/>
    <x v="96"/>
    <x v="15"/>
    <x v="4"/>
    <d v="2025-08-19T16:38:19"/>
    <n v="62"/>
    <n v="25"/>
    <n v="3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9"/>
    <x v="96"/>
    <x v="15"/>
    <x v="5"/>
    <d v="2025-08-19T16:38:19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0"/>
    <x v="97"/>
    <x v="15"/>
    <x v="6"/>
    <d v="2025-08-19T16:38:39"/>
    <n v="32"/>
    <m/>
    <m/>
    <m/>
    <n v="18"/>
    <n v="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0"/>
    <x v="97"/>
    <x v="15"/>
    <x v="7"/>
    <d v="2025-08-19T16:38:39"/>
    <n v="54"/>
    <m/>
    <m/>
    <m/>
    <m/>
    <m/>
    <n v="24"/>
    <n v="3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0"/>
    <x v="97"/>
    <x v="15"/>
    <x v="0"/>
    <d v="2025-08-19T16:38:39"/>
    <n v="11"/>
    <m/>
    <m/>
    <m/>
    <m/>
    <m/>
    <m/>
    <m/>
    <n v="9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0"/>
    <x v="97"/>
    <x v="15"/>
    <x v="8"/>
    <d v="2025-08-19T16:38:39"/>
    <n v="17.399999999999999"/>
    <n v="9.3000000000000007"/>
    <m/>
    <n v="8.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0"/>
    <x v="97"/>
    <x v="15"/>
    <x v="1"/>
    <d v="2025-08-19T16:38:39"/>
    <n v="51"/>
    <n v="24"/>
    <n v="27"/>
    <n v="3"/>
    <m/>
    <n v="3"/>
    <n v="9"/>
    <n v="7"/>
    <n v="12"/>
    <n v="15"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0"/>
    <x v="97"/>
    <x v="15"/>
    <x v="2"/>
    <d v="2025-08-19T16:38:39"/>
    <n v="147"/>
    <n v="14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0"/>
    <x v="97"/>
    <x v="15"/>
    <x v="3"/>
    <d v="2025-08-19T16:38:39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0"/>
    <x v="97"/>
    <x v="15"/>
    <x v="4"/>
    <d v="2025-08-19T16:38:39"/>
    <n v="147"/>
    <n v="60"/>
    <n v="8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0"/>
    <x v="97"/>
    <x v="15"/>
    <x v="5"/>
    <d v="2025-08-19T16:38:39"/>
    <n v="4"/>
    <m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1"/>
    <x v="98"/>
    <x v="15"/>
    <x v="7"/>
    <d v="2025-08-19T16:38:59"/>
    <n v="6"/>
    <m/>
    <m/>
    <m/>
    <m/>
    <m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1"/>
    <x v="98"/>
    <x v="15"/>
    <x v="0"/>
    <d v="2025-08-19T16:38:59"/>
    <n v="1"/>
    <m/>
    <m/>
    <m/>
    <m/>
    <m/>
    <m/>
    <m/>
    <n v="0"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8"/>
    <x v="72"/>
    <x v="13"/>
    <x v="5"/>
    <d v="2025-08-19T16:32:07"/>
    <n v="9"/>
    <n v="4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9"/>
    <x v="73"/>
    <x v="12"/>
    <x v="7"/>
    <d v="2025-08-19T16:32:26"/>
    <n v="8"/>
    <m/>
    <m/>
    <m/>
    <m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9"/>
    <x v="73"/>
    <x v="12"/>
    <x v="0"/>
    <d v="2025-08-19T16:32:26"/>
    <n v="2"/>
    <m/>
    <m/>
    <m/>
    <m/>
    <m/>
    <m/>
    <m/>
    <n v="0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9"/>
    <x v="73"/>
    <x v="12"/>
    <x v="1"/>
    <d v="2025-08-19T16:32:26"/>
    <n v="5"/>
    <n v="2"/>
    <n v="3"/>
    <m/>
    <m/>
    <m/>
    <m/>
    <m/>
    <n v="2"/>
    <n v="2"/>
    <n v="0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9"/>
    <x v="73"/>
    <x v="12"/>
    <x v="2"/>
    <d v="2025-08-19T16:32:26"/>
    <n v="70"/>
    <n v="7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9"/>
    <x v="73"/>
    <x v="12"/>
    <x v="3"/>
    <d v="2025-08-19T16:32:26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9"/>
    <x v="73"/>
    <x v="12"/>
    <x v="4"/>
    <d v="2025-08-19T16:32:26"/>
    <n v="70"/>
    <n v="39"/>
    <n v="3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9"/>
    <x v="73"/>
    <x v="12"/>
    <x v="5"/>
    <d v="2025-08-19T16:32:26"/>
    <n v="3"/>
    <m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0"/>
    <x v="76"/>
    <x v="12"/>
    <x v="6"/>
    <d v="2025-08-19T16:32:45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0"/>
    <x v="76"/>
    <x v="12"/>
    <x v="7"/>
    <d v="2025-08-19T16:32:45"/>
    <n v="8"/>
    <m/>
    <m/>
    <m/>
    <m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0"/>
    <x v="76"/>
    <x v="12"/>
    <x v="23"/>
    <d v="2025-08-19T16:32:48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0"/>
    <x v="76"/>
    <x v="12"/>
    <x v="2"/>
    <d v="2025-08-19T16:32:48"/>
    <n v="156"/>
    <n v="15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0"/>
    <x v="76"/>
    <x v="12"/>
    <x v="3"/>
    <d v="2025-08-19T16:32:48"/>
    <n v="18"/>
    <n v="1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0"/>
    <x v="76"/>
    <x v="12"/>
    <x v="4"/>
    <d v="2025-08-19T16:32:48"/>
    <n v="156"/>
    <n v="63"/>
    <n v="9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0"/>
    <x v="76"/>
    <x v="12"/>
    <x v="5"/>
    <d v="2025-08-19T16:32:48"/>
    <n v="18"/>
    <n v="7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0"/>
    <x v="76"/>
    <x v="12"/>
    <x v="7"/>
    <d v="2025-08-19T16:32:51"/>
    <n v="10"/>
    <m/>
    <m/>
    <m/>
    <m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2"/>
    <x v="111"/>
    <x v="13"/>
    <x v="7"/>
    <d v="2025-08-19T16:42:17"/>
    <n v="21"/>
    <m/>
    <m/>
    <m/>
    <m/>
    <m/>
    <n v="12"/>
    <n v="9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2"/>
    <x v="111"/>
    <x v="13"/>
    <x v="0"/>
    <d v="2025-08-19T16:42:17"/>
    <n v="3"/>
    <m/>
    <m/>
    <m/>
    <m/>
    <m/>
    <m/>
    <m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2"/>
    <x v="111"/>
    <x v="13"/>
    <x v="0"/>
    <d v="2025-08-19T16:42:06"/>
    <n v="3"/>
    <m/>
    <m/>
    <m/>
    <m/>
    <m/>
    <m/>
    <m/>
    <n v="1"/>
    <m/>
    <m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2"/>
    <x v="111"/>
    <x v="13"/>
    <x v="8"/>
    <d v="2025-08-19T16:42:06"/>
    <n v="3.6"/>
    <m/>
    <m/>
    <n v="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8"/>
    <x v="25"/>
    <x v="8"/>
    <x v="16"/>
    <d v="2025-08-19T16:17:12"/>
    <n v="11"/>
    <n v="8"/>
    <n v="3"/>
    <m/>
    <m/>
    <m/>
    <m/>
    <m/>
    <n v="9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8"/>
    <x v="25"/>
    <x v="8"/>
    <x v="24"/>
    <d v="2025-08-19T16:17:12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9"/>
    <x v="22"/>
    <x v="6"/>
    <x v="18"/>
    <d v="2025-08-19T16:17:31"/>
    <n v="2"/>
    <n v="2"/>
    <m/>
    <m/>
    <m/>
    <m/>
    <m/>
    <m/>
    <n v="1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9"/>
    <x v="22"/>
    <x v="6"/>
    <x v="6"/>
    <d v="2025-08-19T16:17:31"/>
    <n v="326"/>
    <m/>
    <m/>
    <m/>
    <n v="150"/>
    <n v="17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9"/>
    <x v="22"/>
    <x v="6"/>
    <x v="4"/>
    <d v="2025-08-19T16:17:34"/>
    <n v="663"/>
    <n v="264"/>
    <n v="39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9"/>
    <x v="22"/>
    <x v="6"/>
    <x v="5"/>
    <d v="2025-08-19T16:17:34"/>
    <n v="49"/>
    <n v="24"/>
    <n v="2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9"/>
    <x v="22"/>
    <x v="6"/>
    <x v="33"/>
    <d v="2025-08-19T16:17:34"/>
    <n v="1"/>
    <n v="1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9"/>
    <x v="22"/>
    <x v="6"/>
    <x v="35"/>
    <d v="2025-08-19T16:17:34"/>
    <n v="149"/>
    <n v="66"/>
    <n v="8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9"/>
    <x v="22"/>
    <x v="6"/>
    <x v="18"/>
    <d v="2025-08-19T16:17:36"/>
    <n v="7"/>
    <n v="4"/>
    <n v="3"/>
    <m/>
    <m/>
    <m/>
    <n v="3"/>
    <n v="1"/>
    <m/>
    <n v="2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9"/>
    <x v="22"/>
    <x v="6"/>
    <x v="6"/>
    <d v="2025-08-19T16:17:36"/>
    <n v="322"/>
    <m/>
    <m/>
    <m/>
    <n v="158"/>
    <n v="16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9"/>
    <x v="22"/>
    <x v="6"/>
    <x v="7"/>
    <d v="2025-08-19T16:17:36"/>
    <n v="555"/>
    <m/>
    <m/>
    <m/>
    <m/>
    <m/>
    <n v="292"/>
    <n v="260"/>
    <n v="2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9"/>
    <x v="22"/>
    <x v="6"/>
    <x v="0"/>
    <d v="2025-08-19T16:17:36"/>
    <n v="131"/>
    <m/>
    <m/>
    <m/>
    <m/>
    <m/>
    <m/>
    <m/>
    <n v="67"/>
    <m/>
    <n v="26"/>
    <n v="15"/>
    <n v="2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9"/>
    <x v="22"/>
    <x v="6"/>
    <x v="8"/>
    <d v="2025-08-19T16:17:36"/>
    <n v="238.4"/>
    <n v="34.4"/>
    <n v="44"/>
    <n v="16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0"/>
    <x v="36"/>
    <x v="10"/>
    <x v="0"/>
    <d v="2025-08-19T16:21:12"/>
    <n v="1"/>
    <m/>
    <m/>
    <m/>
    <m/>
    <m/>
    <m/>
    <m/>
    <n v="1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0"/>
    <x v="36"/>
    <x v="10"/>
    <x v="1"/>
    <d v="2025-08-19T16:21:12"/>
    <n v="6"/>
    <n v="2"/>
    <n v="4"/>
    <m/>
    <m/>
    <m/>
    <m/>
    <n v="1"/>
    <n v="2"/>
    <n v="2"/>
    <n v="1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0"/>
    <x v="36"/>
    <x v="10"/>
    <x v="2"/>
    <d v="2025-08-19T16:21:12"/>
    <n v="40"/>
    <n v="4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0"/>
    <x v="36"/>
    <x v="10"/>
    <x v="3"/>
    <d v="2025-08-19T16:21:12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0"/>
    <x v="36"/>
    <x v="10"/>
    <x v="4"/>
    <d v="2025-08-19T16:21:12"/>
    <n v="40"/>
    <n v="23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0"/>
    <x v="36"/>
    <x v="10"/>
    <x v="5"/>
    <d v="2025-08-19T16:21:12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1"/>
    <x v="40"/>
    <x v="10"/>
    <x v="6"/>
    <d v="2025-08-19T16:21:27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1"/>
    <x v="40"/>
    <x v="10"/>
    <x v="7"/>
    <d v="2025-08-19T16:21:27"/>
    <n v="8"/>
    <m/>
    <m/>
    <m/>
    <m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1"/>
    <x v="40"/>
    <x v="10"/>
    <x v="0"/>
    <d v="2025-08-19T16:21:27"/>
    <n v="2"/>
    <m/>
    <m/>
    <m/>
    <m/>
    <m/>
    <m/>
    <m/>
    <n v="1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1"/>
    <x v="40"/>
    <x v="10"/>
    <x v="13"/>
    <d v="2025-08-19T16:21:27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1"/>
    <x v="23"/>
    <x v="5"/>
    <x v="1"/>
    <d v="2025-08-19T16:17:44"/>
    <n v="186"/>
    <n v="86"/>
    <n v="100"/>
    <n v="3"/>
    <n v="6"/>
    <n v="24"/>
    <n v="22"/>
    <n v="25"/>
    <n v="46"/>
    <n v="27"/>
    <n v="12"/>
    <m/>
    <n v="5"/>
    <n v="10"/>
    <n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2"/>
    <x v="24"/>
    <x v="2"/>
    <x v="18"/>
    <d v="2025-02-20T10:16:24"/>
    <n v="8"/>
    <n v="5"/>
    <n v="3"/>
    <n v="0"/>
    <n v="0"/>
    <n v="3"/>
    <n v="3"/>
    <n v="1"/>
    <n v="0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2"/>
    <x v="24"/>
    <x v="2"/>
    <x v="27"/>
    <d v="2025-02-20T10:16:24"/>
    <n v="1"/>
    <n v="1"/>
    <m/>
    <n v="0"/>
    <n v="0"/>
    <n v="0"/>
    <n v="0"/>
    <n v="0"/>
    <n v="0"/>
    <n v="1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2"/>
    <x v="24"/>
    <x v="2"/>
    <x v="6"/>
    <d v="2025-02-20T10:16:24"/>
    <n v="216"/>
    <m/>
    <m/>
    <m/>
    <n v="106"/>
    <n v="1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1"/>
    <x v="23"/>
    <x v="5"/>
    <x v="14"/>
    <d v="2025-08-19T16:17:42"/>
    <n v="22"/>
    <m/>
    <m/>
    <n v="4"/>
    <n v="2"/>
    <m/>
    <n v="1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1"/>
    <x v="23"/>
    <x v="5"/>
    <x v="19"/>
    <d v="2025-08-19T16:17:42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1"/>
    <x v="23"/>
    <x v="5"/>
    <x v="15"/>
    <d v="2025-08-19T16:17:42"/>
    <n v="6.4"/>
    <m/>
    <m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1"/>
    <x v="23"/>
    <x v="5"/>
    <x v="22"/>
    <d v="2025-08-19T16:17:42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1"/>
    <x v="23"/>
    <x v="5"/>
    <x v="10"/>
    <d v="2025-08-19T16:17:42"/>
    <n v="5.2"/>
    <m/>
    <m/>
    <m/>
    <m/>
    <n v="5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2"/>
    <x v="24"/>
    <x v="2"/>
    <x v="7"/>
    <d v="2025-02-20T10:16:24"/>
    <n v="457"/>
    <m/>
    <m/>
    <m/>
    <m/>
    <m/>
    <n v="238"/>
    <n v="210"/>
    <n v="9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2"/>
    <x v="24"/>
    <x v="2"/>
    <x v="0"/>
    <d v="2025-02-20T10:16:24"/>
    <n v="106"/>
    <m/>
    <m/>
    <m/>
    <m/>
    <m/>
    <m/>
    <m/>
    <n v="44"/>
    <m/>
    <n v="34"/>
    <n v="6"/>
    <n v="2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2"/>
    <x v="24"/>
    <x v="2"/>
    <x v="8"/>
    <d v="2025-02-20T10:16:24"/>
    <n v="144.80000000000001"/>
    <n v="8.8000000000000007"/>
    <n v="36"/>
    <n v="10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2"/>
    <x v="24"/>
    <x v="2"/>
    <x v="13"/>
    <d v="2025-02-20T10:16:24"/>
    <n v="20"/>
    <m/>
    <m/>
    <m/>
    <n v="2"/>
    <n v="2"/>
    <n v="1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2"/>
    <x v="24"/>
    <x v="2"/>
    <x v="14"/>
    <d v="2025-02-20T10:16:24"/>
    <n v="20"/>
    <m/>
    <n v="0"/>
    <n v="0"/>
    <n v="2"/>
    <n v="2"/>
    <n v="1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2"/>
    <x v="24"/>
    <x v="2"/>
    <x v="19"/>
    <d v="2025-02-20T10:16:24"/>
    <n v="3"/>
    <m/>
    <m/>
    <m/>
    <m/>
    <m/>
    <m/>
    <m/>
    <m/>
    <n v="3"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2"/>
    <x v="24"/>
    <x v="2"/>
    <x v="10"/>
    <d v="2025-02-20T10:16:24"/>
    <n v="43.2"/>
    <n v="0"/>
    <n v="4.4000000000000004"/>
    <n v="14.4"/>
    <n v="12.4"/>
    <n v="12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2"/>
    <x v="24"/>
    <x v="2"/>
    <x v="21"/>
    <d v="2025-02-20T10:16:24"/>
    <n v="17.600000000000001"/>
    <n v="0"/>
    <n v="8.8000000000000007"/>
    <n v="4.4000000000000004"/>
    <n v="0"/>
    <n v="4.4000000000000004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2"/>
    <x v="24"/>
    <x v="2"/>
    <x v="1"/>
    <d v="2025-02-20T10:16:24"/>
    <n v="489"/>
    <n v="201"/>
    <n v="281"/>
    <n v="4"/>
    <n v="13"/>
    <n v="42"/>
    <n v="53"/>
    <n v="55"/>
    <n v="119"/>
    <n v="107"/>
    <n v="51"/>
    <m/>
    <n v="17"/>
    <n v="6"/>
    <n v="2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2"/>
    <x v="24"/>
    <x v="2"/>
    <x v="16"/>
    <d v="2025-02-20T10:16:24"/>
    <n v="11"/>
    <n v="2"/>
    <n v="9"/>
    <n v="0"/>
    <n v="0"/>
    <n v="0"/>
    <n v="1"/>
    <n v="1"/>
    <n v="6"/>
    <n v="2"/>
    <m/>
    <n v="1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2"/>
    <x v="24"/>
    <x v="2"/>
    <x v="23"/>
    <d v="2025-02-20T10:16:24"/>
    <n v="15"/>
    <n v="8"/>
    <n v="7"/>
    <n v="0"/>
    <n v="3"/>
    <n v="4"/>
    <n v="4"/>
    <n v="4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2"/>
    <x v="24"/>
    <x v="2"/>
    <x v="25"/>
    <d v="2025-02-20T10:16:24"/>
    <n v="8"/>
    <n v="0"/>
    <n v="0"/>
    <n v="0"/>
    <n v="6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2"/>
    <x v="24"/>
    <x v="2"/>
    <x v="9"/>
    <d v="2025-02-20T10:16:24"/>
    <n v="2"/>
    <m/>
    <m/>
    <m/>
    <m/>
    <m/>
    <n v="0"/>
    <n v="2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23"/>
    <x v="75"/>
    <x v="2"/>
    <x v="1"/>
    <d v="2025-02-20T10:22:27"/>
    <n v="92"/>
    <n v="37"/>
    <n v="55"/>
    <m/>
    <n v="3"/>
    <n v="10"/>
    <n v="6"/>
    <n v="11"/>
    <n v="21"/>
    <n v="21"/>
    <n v="16"/>
    <m/>
    <n v="3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23"/>
    <x v="75"/>
    <x v="2"/>
    <x v="16"/>
    <d v="2025-02-20T10:22:27"/>
    <n v="3"/>
    <n v="2"/>
    <n v="1"/>
    <m/>
    <m/>
    <n v="1"/>
    <m/>
    <m/>
    <m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23"/>
    <x v="75"/>
    <x v="2"/>
    <x v="23"/>
    <d v="2025-02-20T10:22:27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23"/>
    <x v="75"/>
    <x v="2"/>
    <x v="2"/>
    <d v="2025-02-20T10:22:27"/>
    <n v="287"/>
    <n v="28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23"/>
    <x v="75"/>
    <x v="2"/>
    <x v="3"/>
    <d v="2025-02-20T10:22:27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258"/>
    <x v="3"/>
    <x v="2"/>
    <x v="4"/>
    <d v="2025-02-20T10:22:31"/>
    <n v="159"/>
    <n v="65"/>
    <n v="9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258"/>
    <x v="3"/>
    <x v="2"/>
    <x v="5"/>
    <d v="2025-02-20T10:22:31"/>
    <n v="25"/>
    <n v="10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273"/>
    <x v="132"/>
    <x v="5"/>
    <x v="6"/>
    <d v="2025-08-19T16:48:51"/>
    <n v="20"/>
    <m/>
    <m/>
    <m/>
    <n v="10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273"/>
    <x v="132"/>
    <x v="5"/>
    <x v="7"/>
    <d v="2025-08-19T16:48:51"/>
    <n v="92"/>
    <m/>
    <m/>
    <m/>
    <m/>
    <m/>
    <n v="62"/>
    <n v="3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273"/>
    <x v="132"/>
    <x v="5"/>
    <x v="0"/>
    <d v="2025-08-19T16:48:51"/>
    <n v="23"/>
    <m/>
    <m/>
    <m/>
    <m/>
    <m/>
    <m/>
    <m/>
    <n v="7"/>
    <m/>
    <n v="10"/>
    <n v="0"/>
    <n v="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273"/>
    <x v="132"/>
    <x v="5"/>
    <x v="13"/>
    <d v="2025-08-19T16:48:51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273"/>
    <x v="132"/>
    <x v="5"/>
    <x v="14"/>
    <d v="2025-08-19T16:48:51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273"/>
    <x v="132"/>
    <x v="5"/>
    <x v="22"/>
    <d v="2025-08-19T16:48:51"/>
    <n v="8.1"/>
    <m/>
    <m/>
    <n v="8.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273"/>
    <x v="132"/>
    <x v="5"/>
    <x v="10"/>
    <d v="2025-08-19T16:48:51"/>
    <n v="3.6"/>
    <m/>
    <m/>
    <m/>
    <n v="3.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273"/>
    <x v="132"/>
    <x v="5"/>
    <x v="1"/>
    <d v="2025-08-19T16:48:51"/>
    <n v="79"/>
    <n v="25"/>
    <n v="55"/>
    <m/>
    <m/>
    <n v="5"/>
    <n v="5"/>
    <n v="5"/>
    <n v="31"/>
    <n v="15"/>
    <n v="7"/>
    <m/>
    <n v="5"/>
    <n v="0"/>
    <n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273"/>
    <x v="132"/>
    <x v="5"/>
    <x v="16"/>
    <d v="2025-08-19T16:48:51"/>
    <n v="2"/>
    <n v="2"/>
    <m/>
    <m/>
    <m/>
    <m/>
    <m/>
    <m/>
    <n v="1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273"/>
    <x v="132"/>
    <x v="5"/>
    <x v="23"/>
    <d v="2025-08-19T16:48:51"/>
    <n v="1"/>
    <m/>
    <n v="1"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273"/>
    <x v="132"/>
    <x v="5"/>
    <x v="2"/>
    <d v="2025-08-19T16:48:51"/>
    <n v="65"/>
    <n v="6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273"/>
    <x v="132"/>
    <x v="5"/>
    <x v="4"/>
    <d v="2025-08-19T16:48:51"/>
    <n v="65"/>
    <n v="22"/>
    <n v="4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2"/>
    <x v="82"/>
    <x v="12"/>
    <x v="1"/>
    <d v="2025-08-19T16:33:18"/>
    <n v="8"/>
    <n v="3"/>
    <n v="5"/>
    <m/>
    <m/>
    <m/>
    <m/>
    <n v="1"/>
    <n v="2"/>
    <n v="3"/>
    <n v="2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2"/>
    <x v="82"/>
    <x v="12"/>
    <x v="2"/>
    <d v="2025-08-19T16:33:18"/>
    <n v="60"/>
    <n v="6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2"/>
    <x v="82"/>
    <x v="12"/>
    <x v="3"/>
    <d v="2025-08-19T16:33:18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2"/>
    <x v="82"/>
    <x v="12"/>
    <x v="4"/>
    <d v="2025-08-19T16:33:18"/>
    <n v="60"/>
    <n v="26"/>
    <n v="3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2"/>
    <x v="82"/>
    <x v="12"/>
    <x v="5"/>
    <d v="2025-08-19T16:33:18"/>
    <n v="7"/>
    <n v="1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2"/>
    <x v="24"/>
    <x v="2"/>
    <x v="43"/>
    <d v="2025-02-20T10:16:24"/>
    <n v="11.2"/>
    <n v="0"/>
    <n v="0"/>
    <n v="11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2"/>
    <x v="24"/>
    <x v="2"/>
    <x v="29"/>
    <d v="2025-02-20T10:16:24"/>
    <n v="2"/>
    <n v="0"/>
    <n v="0"/>
    <n v="0"/>
    <n v="0"/>
    <n v="0"/>
    <n v="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2"/>
    <x v="24"/>
    <x v="2"/>
    <x v="30"/>
    <d v="2025-02-20T10:16:24"/>
    <n v="2"/>
    <m/>
    <n v="0"/>
    <n v="0"/>
    <n v="0"/>
    <n v="0"/>
    <n v="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2"/>
    <x v="24"/>
    <x v="2"/>
    <x v="2"/>
    <d v="2025-02-20T10:16:24"/>
    <n v="964"/>
    <n v="96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2"/>
    <x v="24"/>
    <x v="2"/>
    <x v="3"/>
    <d v="2025-02-20T10:16:24"/>
    <n v="54"/>
    <n v="5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2"/>
    <x v="24"/>
    <x v="2"/>
    <x v="34"/>
    <d v="2025-02-20T10:16:24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28"/>
    <x v="47"/>
    <x v="8"/>
    <x v="4"/>
    <d v="2025-08-19T16:24:16"/>
    <n v="79"/>
    <n v="41"/>
    <n v="3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28"/>
    <x v="47"/>
    <x v="8"/>
    <x v="5"/>
    <d v="2025-08-19T16:24:16"/>
    <n v="9"/>
    <n v="3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0"/>
    <x v="48"/>
    <x v="8"/>
    <x v="6"/>
    <d v="2025-08-19T16:24:39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0"/>
    <x v="48"/>
    <x v="8"/>
    <x v="7"/>
    <d v="2025-08-19T16:24:39"/>
    <n v="12"/>
    <m/>
    <m/>
    <m/>
    <m/>
    <m/>
    <n v="4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0"/>
    <x v="48"/>
    <x v="8"/>
    <x v="1"/>
    <d v="2025-08-19T16:24:39"/>
    <n v="9"/>
    <n v="5"/>
    <n v="4"/>
    <m/>
    <m/>
    <m/>
    <n v="2"/>
    <n v="1"/>
    <n v="2"/>
    <n v="4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0"/>
    <x v="48"/>
    <x v="8"/>
    <x v="2"/>
    <d v="2025-08-19T16:24:39"/>
    <n v="36"/>
    <n v="3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0"/>
    <x v="48"/>
    <x v="8"/>
    <x v="3"/>
    <d v="2025-08-19T16:24:39"/>
    <n v="12"/>
    <n v="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0"/>
    <x v="48"/>
    <x v="8"/>
    <x v="4"/>
    <d v="2025-08-19T16:24:39"/>
    <n v="36"/>
    <n v="21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0"/>
    <x v="48"/>
    <x v="8"/>
    <x v="5"/>
    <d v="2025-08-19T16:24:39"/>
    <n v="12"/>
    <n v="6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1"/>
    <x v="49"/>
    <x v="8"/>
    <x v="6"/>
    <d v="2025-08-19T16:24:50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1"/>
    <x v="49"/>
    <x v="8"/>
    <x v="7"/>
    <d v="2025-08-19T16:24:55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1"/>
    <x v="49"/>
    <x v="8"/>
    <x v="0"/>
    <d v="2025-08-19T16:24:55"/>
    <n v="2"/>
    <m/>
    <m/>
    <m/>
    <m/>
    <m/>
    <m/>
    <m/>
    <n v="0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1"/>
    <x v="49"/>
    <x v="8"/>
    <x v="1"/>
    <d v="2025-08-19T16:24:55"/>
    <n v="6"/>
    <n v="1"/>
    <n v="5"/>
    <m/>
    <m/>
    <m/>
    <m/>
    <n v="3"/>
    <n v="2"/>
    <m/>
    <n v="0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1"/>
    <x v="49"/>
    <x v="8"/>
    <x v="2"/>
    <d v="2025-08-19T16:24:55"/>
    <n v="64"/>
    <n v="6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3"/>
    <x v="26"/>
    <x v="5"/>
    <x v="2"/>
    <d v="2025-08-19T16:18:15"/>
    <n v="1235"/>
    <n v="123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3"/>
    <x v="26"/>
    <x v="5"/>
    <x v="3"/>
    <d v="2025-08-19T16:18:15"/>
    <n v="78"/>
    <n v="7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3"/>
    <x v="26"/>
    <x v="5"/>
    <x v="4"/>
    <d v="2025-08-19T16:18:15"/>
    <n v="1235"/>
    <n v="480"/>
    <n v="75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3"/>
    <x v="26"/>
    <x v="5"/>
    <x v="5"/>
    <d v="2025-08-19T16:18:15"/>
    <n v="78"/>
    <n v="27"/>
    <n v="5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3"/>
    <x v="26"/>
    <x v="5"/>
    <x v="26"/>
    <d v="2025-08-19T16:18:15"/>
    <n v="89"/>
    <n v="44"/>
    <n v="4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3"/>
    <x v="26"/>
    <x v="5"/>
    <x v="31"/>
    <d v="2025-08-19T16:18:15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3"/>
    <x v="26"/>
    <x v="5"/>
    <x v="11"/>
    <d v="2025-08-19T16:18:18"/>
    <n v="18"/>
    <m/>
    <m/>
    <n v="8.8000000000000007"/>
    <n v="4.8"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3"/>
    <x v="26"/>
    <x v="5"/>
    <x v="17"/>
    <d v="2025-08-19T16:18:18"/>
    <n v="4.8"/>
    <m/>
    <m/>
    <m/>
    <n v="4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3"/>
    <x v="26"/>
    <x v="5"/>
    <x v="18"/>
    <d v="2025-08-19T16:18:18"/>
    <n v="25"/>
    <n v="8"/>
    <n v="17"/>
    <m/>
    <m/>
    <n v="1"/>
    <n v="6"/>
    <n v="5"/>
    <n v="6"/>
    <n v="7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3"/>
    <x v="26"/>
    <x v="5"/>
    <x v="12"/>
    <d v="2025-08-19T16:18:18"/>
    <n v="5"/>
    <n v="3"/>
    <n v="2"/>
    <m/>
    <m/>
    <n v="2"/>
    <n v="2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3"/>
    <x v="26"/>
    <x v="5"/>
    <x v="6"/>
    <d v="2025-08-19T16:18:18"/>
    <n v="318"/>
    <m/>
    <m/>
    <m/>
    <n v="184"/>
    <n v="13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3"/>
    <x v="26"/>
    <x v="5"/>
    <x v="7"/>
    <d v="2025-08-19T16:18:18"/>
    <n v="496"/>
    <m/>
    <m/>
    <m/>
    <m/>
    <m/>
    <n v="296"/>
    <n v="20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4"/>
    <x v="31"/>
    <x v="2"/>
    <x v="11"/>
    <d v="2025-02-20T10:16:31"/>
    <n v="4.4000000000000004"/>
    <m/>
    <m/>
    <m/>
    <m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4"/>
    <x v="31"/>
    <x v="2"/>
    <x v="12"/>
    <d v="2025-02-20T10:16:31"/>
    <n v="1"/>
    <m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3"/>
    <x v="26"/>
    <x v="5"/>
    <x v="17"/>
    <d v="2025-08-19T16:18:13"/>
    <n v="18"/>
    <m/>
    <n v="3.6"/>
    <n v="4.8"/>
    <n v="4.8"/>
    <n v="4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3"/>
    <x v="26"/>
    <x v="5"/>
    <x v="18"/>
    <d v="2025-08-19T16:18:13"/>
    <n v="26"/>
    <n v="6"/>
    <n v="20"/>
    <m/>
    <m/>
    <n v="1"/>
    <n v="4"/>
    <n v="9"/>
    <n v="6"/>
    <n v="6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3"/>
    <x v="26"/>
    <x v="5"/>
    <x v="12"/>
    <d v="2025-08-19T16:18:13"/>
    <n v="9"/>
    <n v="6"/>
    <n v="3"/>
    <m/>
    <n v="1"/>
    <n v="2"/>
    <n v="3"/>
    <n v="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3"/>
    <x v="26"/>
    <x v="5"/>
    <x v="6"/>
    <d v="2025-08-19T16:18:13"/>
    <n v="328"/>
    <m/>
    <m/>
    <m/>
    <n v="164"/>
    <n v="16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3"/>
    <x v="26"/>
    <x v="5"/>
    <x v="7"/>
    <d v="2025-08-19T16:18:13"/>
    <n v="440"/>
    <m/>
    <m/>
    <m/>
    <m/>
    <m/>
    <n v="268"/>
    <n v="17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3"/>
    <x v="26"/>
    <x v="5"/>
    <x v="0"/>
    <d v="2025-08-19T16:18:13"/>
    <n v="193"/>
    <m/>
    <m/>
    <m/>
    <m/>
    <m/>
    <m/>
    <m/>
    <n v="119"/>
    <m/>
    <n v="38"/>
    <n v="12"/>
    <n v="2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4"/>
    <x v="31"/>
    <x v="2"/>
    <x v="6"/>
    <d v="2025-02-20T10:16:31"/>
    <n v="72"/>
    <m/>
    <m/>
    <m/>
    <n v="36"/>
    <n v="3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4"/>
    <x v="31"/>
    <x v="2"/>
    <x v="7"/>
    <d v="2025-02-20T10:16:31"/>
    <n v="136"/>
    <m/>
    <m/>
    <m/>
    <m/>
    <m/>
    <n v="80"/>
    <n v="54"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4"/>
    <x v="31"/>
    <x v="2"/>
    <x v="0"/>
    <d v="2025-02-20T10:16:31"/>
    <n v="44"/>
    <m/>
    <m/>
    <m/>
    <m/>
    <m/>
    <m/>
    <m/>
    <n v="24"/>
    <m/>
    <n v="16"/>
    <n v="3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4"/>
    <x v="31"/>
    <x v="2"/>
    <x v="8"/>
    <d v="2025-02-20T10:16:31"/>
    <n v="23.2"/>
    <n v="1.6"/>
    <n v="5.6"/>
    <n v="1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4"/>
    <x v="31"/>
    <x v="2"/>
    <x v="13"/>
    <d v="2025-02-20T10:16:31"/>
    <n v="20"/>
    <m/>
    <m/>
    <m/>
    <m/>
    <n v="6"/>
    <n v="6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4"/>
    <x v="31"/>
    <x v="2"/>
    <x v="14"/>
    <d v="2025-02-20T10:16:31"/>
    <n v="20"/>
    <m/>
    <m/>
    <m/>
    <m/>
    <n v="6"/>
    <n v="6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4"/>
    <x v="31"/>
    <x v="2"/>
    <x v="20"/>
    <d v="2025-02-20T10:16:31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4"/>
    <x v="31"/>
    <x v="2"/>
    <x v="10"/>
    <d v="2025-02-20T10:16:31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3"/>
    <x v="83"/>
    <x v="12"/>
    <x v="7"/>
    <d v="2025-08-19T16:33:36"/>
    <n v="10"/>
    <m/>
    <m/>
    <m/>
    <m/>
    <m/>
    <n v="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3"/>
    <x v="83"/>
    <x v="12"/>
    <x v="13"/>
    <d v="2025-08-19T16:33:36"/>
    <n v="8"/>
    <m/>
    <m/>
    <m/>
    <m/>
    <n v="6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3"/>
    <x v="83"/>
    <x v="12"/>
    <x v="14"/>
    <d v="2025-08-19T16:33:36"/>
    <n v="8"/>
    <m/>
    <m/>
    <m/>
    <m/>
    <n v="6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3"/>
    <x v="83"/>
    <x v="12"/>
    <x v="2"/>
    <d v="2025-08-19T16:33:39"/>
    <n v="123"/>
    <n v="12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3"/>
    <x v="83"/>
    <x v="12"/>
    <x v="3"/>
    <d v="2025-08-19T16:33:39"/>
    <n v="13"/>
    <n v="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3"/>
    <x v="83"/>
    <x v="12"/>
    <x v="4"/>
    <d v="2025-08-19T16:33:39"/>
    <n v="123"/>
    <n v="47"/>
    <n v="7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3"/>
    <x v="83"/>
    <x v="12"/>
    <x v="5"/>
    <d v="2025-08-19T16:33:39"/>
    <n v="13"/>
    <n v="5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3"/>
    <x v="83"/>
    <x v="12"/>
    <x v="6"/>
    <d v="2025-08-19T16:33:42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3"/>
    <x v="83"/>
    <x v="12"/>
    <x v="7"/>
    <d v="2025-08-19T16:33:42"/>
    <n v="7"/>
    <m/>
    <m/>
    <m/>
    <m/>
    <m/>
    <m/>
    <n v="6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3"/>
    <x v="83"/>
    <x v="12"/>
    <x v="0"/>
    <d v="2025-08-19T16:33:42"/>
    <n v="2"/>
    <m/>
    <m/>
    <m/>
    <m/>
    <m/>
    <m/>
    <m/>
    <n v="1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3"/>
    <x v="83"/>
    <x v="12"/>
    <x v="13"/>
    <d v="2025-08-19T16:33:42"/>
    <n v="6"/>
    <m/>
    <m/>
    <m/>
    <n v="2"/>
    <n v="2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4"/>
    <x v="84"/>
    <x v="12"/>
    <x v="6"/>
    <d v="2025-08-19T16:33:55"/>
    <n v="6"/>
    <m/>
    <m/>
    <m/>
    <m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4"/>
    <x v="84"/>
    <x v="12"/>
    <x v="7"/>
    <d v="2025-08-19T16:33:55"/>
    <n v="12"/>
    <m/>
    <m/>
    <m/>
    <m/>
    <m/>
    <n v="2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4"/>
    <x v="84"/>
    <x v="12"/>
    <x v="1"/>
    <d v="2025-08-19T16:33:55"/>
    <n v="9"/>
    <n v="8"/>
    <n v="1"/>
    <m/>
    <m/>
    <m/>
    <m/>
    <n v="3"/>
    <n v="1"/>
    <n v="5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4"/>
    <x v="84"/>
    <x v="12"/>
    <x v="2"/>
    <d v="2025-08-19T16:33:55"/>
    <n v="81"/>
    <n v="8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4"/>
    <x v="84"/>
    <x v="12"/>
    <x v="3"/>
    <d v="2025-08-19T16:33:55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4"/>
    <x v="84"/>
    <x v="12"/>
    <x v="32"/>
    <d v="2025-08-19T16:33:55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4"/>
    <x v="84"/>
    <x v="12"/>
    <x v="4"/>
    <d v="2025-08-19T16:33:55"/>
    <n v="81"/>
    <n v="41"/>
    <n v="4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4"/>
    <x v="84"/>
    <x v="12"/>
    <x v="5"/>
    <d v="2025-08-19T16:33:55"/>
    <n v="8"/>
    <n v="3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4"/>
    <x v="84"/>
    <x v="12"/>
    <x v="33"/>
    <d v="2025-08-19T16:33:55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4"/>
    <x v="84"/>
    <x v="12"/>
    <x v="26"/>
    <d v="2025-08-19T16:33:55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5"/>
    <x v="85"/>
    <x v="12"/>
    <x v="6"/>
    <d v="2025-08-19T16:34:15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5"/>
    <x v="85"/>
    <x v="12"/>
    <x v="7"/>
    <d v="2025-08-19T16:34:15"/>
    <n v="15"/>
    <m/>
    <m/>
    <m/>
    <m/>
    <m/>
    <n v="6"/>
    <n v="8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5"/>
    <x v="85"/>
    <x v="12"/>
    <x v="0"/>
    <d v="2025-08-19T16:34:15"/>
    <n v="2"/>
    <m/>
    <m/>
    <m/>
    <m/>
    <m/>
    <m/>
    <m/>
    <m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5"/>
    <x v="85"/>
    <x v="12"/>
    <x v="1"/>
    <d v="2025-08-19T16:34:15"/>
    <n v="10"/>
    <n v="7"/>
    <n v="3"/>
    <m/>
    <m/>
    <m/>
    <m/>
    <n v="2"/>
    <n v="2"/>
    <n v="4"/>
    <n v="1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5"/>
    <x v="85"/>
    <x v="12"/>
    <x v="2"/>
    <d v="2025-08-19T16:34:15"/>
    <n v="83"/>
    <n v="8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5"/>
    <x v="85"/>
    <x v="12"/>
    <x v="3"/>
    <d v="2025-08-19T16:34:15"/>
    <n v="18"/>
    <n v="1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5"/>
    <x v="85"/>
    <x v="12"/>
    <x v="4"/>
    <d v="2025-08-19T16:34:15"/>
    <n v="83"/>
    <n v="35"/>
    <n v="4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5"/>
    <x v="85"/>
    <x v="12"/>
    <x v="5"/>
    <d v="2025-08-19T16:34:15"/>
    <n v="18"/>
    <n v="7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6"/>
    <x v="86"/>
    <x v="12"/>
    <x v="7"/>
    <d v="2025-08-19T16:34:34"/>
    <n v="8"/>
    <m/>
    <m/>
    <m/>
    <m/>
    <m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6"/>
    <x v="86"/>
    <x v="12"/>
    <x v="1"/>
    <d v="2025-08-19T16:34:34"/>
    <n v="4"/>
    <n v="2"/>
    <n v="2"/>
    <m/>
    <m/>
    <m/>
    <m/>
    <m/>
    <n v="1"/>
    <n v="3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6"/>
    <x v="86"/>
    <x v="12"/>
    <x v="2"/>
    <d v="2025-08-19T16:34:34"/>
    <n v="35"/>
    <n v="3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6"/>
    <x v="86"/>
    <x v="12"/>
    <x v="3"/>
    <d v="2025-08-19T16:34:34"/>
    <n v="15"/>
    <n v="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6"/>
    <x v="86"/>
    <x v="12"/>
    <x v="4"/>
    <d v="2025-08-19T16:34:34"/>
    <n v="35"/>
    <n v="17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6"/>
    <x v="86"/>
    <x v="12"/>
    <x v="5"/>
    <d v="2025-08-19T16:34:34"/>
    <n v="15"/>
    <n v="7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7"/>
    <x v="87"/>
    <x v="14"/>
    <x v="6"/>
    <d v="2025-08-19T16:34:53"/>
    <n v="18"/>
    <m/>
    <m/>
    <m/>
    <n v="10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7"/>
    <x v="87"/>
    <x v="14"/>
    <x v="7"/>
    <d v="2025-08-19T16:34:53"/>
    <n v="26"/>
    <m/>
    <m/>
    <m/>
    <m/>
    <m/>
    <n v="14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7"/>
    <x v="87"/>
    <x v="14"/>
    <x v="0"/>
    <d v="2025-08-19T16:34:53"/>
    <n v="6"/>
    <m/>
    <m/>
    <m/>
    <m/>
    <m/>
    <m/>
    <m/>
    <n v="0"/>
    <m/>
    <n v="4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7"/>
    <x v="87"/>
    <x v="14"/>
    <x v="8"/>
    <d v="2025-08-19T16:34:53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7"/>
    <x v="87"/>
    <x v="14"/>
    <x v="13"/>
    <d v="2025-08-19T16:34:53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7"/>
    <x v="87"/>
    <x v="14"/>
    <x v="14"/>
    <d v="2025-08-19T16:34:53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9"/>
    <x v="22"/>
    <x v="6"/>
    <x v="5"/>
    <d v="2025-08-19T16:17:26"/>
    <n v="43"/>
    <n v="17"/>
    <n v="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9"/>
    <x v="22"/>
    <x v="6"/>
    <x v="33"/>
    <d v="2025-08-19T16:17:26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9"/>
    <x v="22"/>
    <x v="6"/>
    <x v="35"/>
    <d v="2025-08-19T16:17:26"/>
    <n v="153"/>
    <n v="68"/>
    <n v="8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9"/>
    <x v="22"/>
    <x v="6"/>
    <x v="18"/>
    <d v="2025-08-19T16:17:29"/>
    <n v="5"/>
    <n v="5"/>
    <n v="0"/>
    <m/>
    <m/>
    <m/>
    <n v="1"/>
    <n v="1"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9"/>
    <x v="22"/>
    <x v="6"/>
    <x v="6"/>
    <d v="2025-08-19T16:17:29"/>
    <n v="330"/>
    <m/>
    <m/>
    <m/>
    <n v="166"/>
    <n v="16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9"/>
    <x v="22"/>
    <x v="6"/>
    <x v="7"/>
    <d v="2025-08-19T16:17:29"/>
    <n v="591"/>
    <m/>
    <m/>
    <m/>
    <m/>
    <m/>
    <n v="321"/>
    <n v="268"/>
    <m/>
    <m/>
    <m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9"/>
    <x v="22"/>
    <x v="6"/>
    <x v="0"/>
    <d v="2025-08-19T16:17:29"/>
    <n v="145"/>
    <m/>
    <m/>
    <m/>
    <m/>
    <m/>
    <m/>
    <m/>
    <n v="93"/>
    <m/>
    <n v="10"/>
    <n v="24"/>
    <n v="18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4"/>
    <x v="31"/>
    <x v="2"/>
    <x v="1"/>
    <d v="2025-02-20T10:16:31"/>
    <n v="149"/>
    <n v="54"/>
    <n v="95"/>
    <n v="1"/>
    <n v="2"/>
    <n v="6"/>
    <n v="18"/>
    <n v="18"/>
    <n v="40"/>
    <n v="27"/>
    <n v="24"/>
    <m/>
    <n v="9"/>
    <n v="3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4"/>
    <x v="31"/>
    <x v="2"/>
    <x v="16"/>
    <d v="2025-02-20T10:16:31"/>
    <n v="10"/>
    <n v="7"/>
    <n v="3"/>
    <m/>
    <m/>
    <m/>
    <m/>
    <n v="3"/>
    <n v="3"/>
    <n v="4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4"/>
    <x v="31"/>
    <x v="2"/>
    <x v="24"/>
    <d v="2025-02-20T10:16:31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4"/>
    <x v="31"/>
    <x v="2"/>
    <x v="23"/>
    <d v="2025-02-20T10:16:31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4"/>
    <x v="31"/>
    <x v="2"/>
    <x v="2"/>
    <d v="2025-02-20T10:16:31"/>
    <n v="314"/>
    <n v="31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4"/>
    <x v="31"/>
    <x v="2"/>
    <x v="3"/>
    <d v="2025-02-20T10:16:31"/>
    <n v="25"/>
    <n v="2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2"/>
    <x v="65"/>
    <x v="13"/>
    <x v="4"/>
    <d v="2025-08-19T16:30:36"/>
    <n v="30"/>
    <n v="16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2"/>
    <x v="65"/>
    <x v="13"/>
    <x v="5"/>
    <d v="2025-08-19T16:30:36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2"/>
    <x v="65"/>
    <x v="13"/>
    <x v="7"/>
    <d v="2025-08-19T16:30:39"/>
    <n v="14"/>
    <m/>
    <m/>
    <m/>
    <m/>
    <m/>
    <n v="10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2"/>
    <x v="65"/>
    <x v="13"/>
    <x v="6"/>
    <d v="2025-08-19T16:30:31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2"/>
    <x v="65"/>
    <x v="13"/>
    <x v="7"/>
    <d v="2025-08-19T16:30:31"/>
    <n v="20"/>
    <m/>
    <m/>
    <m/>
    <m/>
    <m/>
    <n v="1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2"/>
    <x v="65"/>
    <x v="13"/>
    <x v="0"/>
    <d v="2025-08-19T16:30:31"/>
    <n v="2"/>
    <m/>
    <m/>
    <m/>
    <m/>
    <m/>
    <m/>
    <m/>
    <n v="0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2"/>
    <x v="65"/>
    <x v="13"/>
    <x v="13"/>
    <d v="2025-08-19T16:30:31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3"/>
    <x v="66"/>
    <x v="13"/>
    <x v="6"/>
    <d v="2025-08-19T16:30:47"/>
    <n v="10"/>
    <m/>
    <m/>
    <m/>
    <n v="2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3"/>
    <x v="66"/>
    <x v="13"/>
    <x v="7"/>
    <d v="2025-08-19T16:30:47"/>
    <n v="34"/>
    <m/>
    <m/>
    <m/>
    <m/>
    <m/>
    <n v="18"/>
    <n v="1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3"/>
    <x v="66"/>
    <x v="13"/>
    <x v="0"/>
    <d v="2025-08-19T16:30:47"/>
    <n v="15"/>
    <m/>
    <m/>
    <m/>
    <m/>
    <m/>
    <m/>
    <m/>
    <n v="3"/>
    <m/>
    <n v="6"/>
    <m/>
    <n v="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3"/>
    <x v="66"/>
    <x v="13"/>
    <x v="8"/>
    <d v="2025-08-19T16:30:47"/>
    <n v="18.399999999999999"/>
    <m/>
    <m/>
    <n v="18.399999999999999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3"/>
    <x v="66"/>
    <x v="13"/>
    <x v="1"/>
    <d v="2025-08-19T16:30:47"/>
    <n v="41"/>
    <n v="16"/>
    <n v="25"/>
    <m/>
    <m/>
    <n v="7"/>
    <n v="1"/>
    <n v="4"/>
    <n v="9"/>
    <n v="8"/>
    <n v="3"/>
    <m/>
    <n v="3"/>
    <m/>
    <n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3"/>
    <x v="66"/>
    <x v="13"/>
    <x v="2"/>
    <d v="2025-08-19T16:30:47"/>
    <n v="105"/>
    <n v="10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3"/>
    <x v="66"/>
    <x v="13"/>
    <x v="3"/>
    <d v="2025-08-19T16:30:47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3"/>
    <x v="66"/>
    <x v="13"/>
    <x v="4"/>
    <d v="2025-08-19T16:30:47"/>
    <n v="105"/>
    <n v="51"/>
    <n v="5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3"/>
    <x v="66"/>
    <x v="13"/>
    <x v="5"/>
    <d v="2025-08-19T16:30:47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4"/>
    <x v="67"/>
    <x v="13"/>
    <x v="6"/>
    <d v="2025-08-19T16:31:04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7"/>
    <x v="87"/>
    <x v="14"/>
    <x v="5"/>
    <d v="2025-08-19T16:35:06"/>
    <n v="5"/>
    <n v="2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7"/>
    <x v="87"/>
    <x v="14"/>
    <x v="6"/>
    <d v="2025-08-19T16:35:09"/>
    <n v="16"/>
    <m/>
    <m/>
    <m/>
    <n v="6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7"/>
    <x v="87"/>
    <x v="14"/>
    <x v="1"/>
    <d v="2025-08-19T16:35:01"/>
    <n v="28"/>
    <n v="9"/>
    <n v="19"/>
    <m/>
    <n v="1"/>
    <n v="1"/>
    <n v="4"/>
    <n v="4"/>
    <n v="8"/>
    <n v="8"/>
    <n v="1"/>
    <m/>
    <m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7"/>
    <x v="87"/>
    <x v="14"/>
    <x v="16"/>
    <d v="2025-08-19T16:35:01"/>
    <n v="1"/>
    <m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7"/>
    <x v="87"/>
    <x v="14"/>
    <x v="2"/>
    <d v="2025-08-19T16:35:01"/>
    <n v="37"/>
    <n v="3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8"/>
    <x v="88"/>
    <x v="14"/>
    <x v="6"/>
    <d v="2025-08-19T16:35:19"/>
    <n v="6"/>
    <m/>
    <m/>
    <m/>
    <n v="0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8"/>
    <x v="88"/>
    <x v="14"/>
    <x v="7"/>
    <d v="2025-08-19T16:35:19"/>
    <n v="30"/>
    <m/>
    <m/>
    <m/>
    <m/>
    <m/>
    <n v="14"/>
    <n v="1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8"/>
    <x v="88"/>
    <x v="14"/>
    <x v="0"/>
    <d v="2025-08-19T16:35:19"/>
    <n v="2"/>
    <m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8"/>
    <x v="88"/>
    <x v="14"/>
    <x v="8"/>
    <d v="2025-08-19T16:35:19"/>
    <n v="8.8000000000000007"/>
    <m/>
    <m/>
    <n v="8.800000000000000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8"/>
    <x v="88"/>
    <x v="14"/>
    <x v="13"/>
    <d v="2025-08-19T16:35:19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8"/>
    <x v="88"/>
    <x v="14"/>
    <x v="14"/>
    <d v="2025-08-19T16:35:19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8"/>
    <x v="88"/>
    <x v="14"/>
    <x v="1"/>
    <d v="2025-08-19T16:35:19"/>
    <n v="23"/>
    <n v="11"/>
    <n v="12"/>
    <m/>
    <m/>
    <n v="3"/>
    <n v="0"/>
    <n v="3"/>
    <n v="7"/>
    <n v="8"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8"/>
    <x v="88"/>
    <x v="14"/>
    <x v="16"/>
    <d v="2025-08-19T16:35:19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8"/>
    <x v="88"/>
    <x v="14"/>
    <x v="2"/>
    <d v="2025-08-19T16:35:19"/>
    <n v="44"/>
    <n v="4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8"/>
    <x v="88"/>
    <x v="14"/>
    <x v="3"/>
    <d v="2025-08-19T16:35:19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8"/>
    <x v="88"/>
    <x v="14"/>
    <x v="4"/>
    <d v="2025-08-19T16:35:19"/>
    <n v="44"/>
    <n v="22"/>
    <n v="2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8"/>
    <x v="88"/>
    <x v="14"/>
    <x v="5"/>
    <d v="2025-08-19T16:35:19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6"/>
    <x v="103"/>
    <x v="0"/>
    <x v="3"/>
    <d v="2025-08-19T16:40:33"/>
    <n v="12"/>
    <n v="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6"/>
    <x v="103"/>
    <x v="0"/>
    <x v="4"/>
    <d v="2025-08-19T16:40:33"/>
    <n v="57"/>
    <n v="26"/>
    <n v="3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6"/>
    <x v="103"/>
    <x v="0"/>
    <x v="5"/>
    <d v="2025-08-19T16:40:33"/>
    <n v="12"/>
    <n v="4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6"/>
    <x v="103"/>
    <x v="0"/>
    <x v="7"/>
    <d v="2025-08-19T16:40:35"/>
    <n v="14"/>
    <m/>
    <m/>
    <m/>
    <m/>
    <m/>
    <n v="8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6"/>
    <x v="103"/>
    <x v="0"/>
    <x v="0"/>
    <d v="2025-08-19T16:40:35"/>
    <n v="1"/>
    <m/>
    <m/>
    <m/>
    <m/>
    <m/>
    <m/>
    <m/>
    <n v="0"/>
    <m/>
    <n v="0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6"/>
    <x v="103"/>
    <x v="0"/>
    <x v="8"/>
    <d v="2025-08-19T16:40:35"/>
    <n v="5.6"/>
    <m/>
    <n v="5.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6"/>
    <x v="103"/>
    <x v="0"/>
    <x v="1"/>
    <d v="2025-08-19T16:40:35"/>
    <n v="10"/>
    <n v="5"/>
    <n v="5"/>
    <m/>
    <n v="2"/>
    <m/>
    <m/>
    <m/>
    <n v="4"/>
    <n v="3"/>
    <n v="0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6"/>
    <x v="103"/>
    <x v="0"/>
    <x v="2"/>
    <d v="2025-08-19T16:40:35"/>
    <n v="57"/>
    <n v="5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1"/>
    <x v="40"/>
    <x v="10"/>
    <x v="14"/>
    <d v="2025-08-19T16:21:27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1"/>
    <x v="40"/>
    <x v="10"/>
    <x v="15"/>
    <d v="2025-08-19T16:21:27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1"/>
    <x v="40"/>
    <x v="10"/>
    <x v="1"/>
    <d v="2025-08-19T16:21:27"/>
    <n v="7"/>
    <n v="3"/>
    <n v="4"/>
    <m/>
    <m/>
    <m/>
    <n v="1"/>
    <m/>
    <n v="3"/>
    <n v="1"/>
    <n v="1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1"/>
    <x v="40"/>
    <x v="10"/>
    <x v="16"/>
    <d v="2025-08-19T16:21:27"/>
    <n v="3"/>
    <n v="2"/>
    <n v="1"/>
    <m/>
    <m/>
    <n v="1"/>
    <m/>
    <m/>
    <n v="1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1"/>
    <x v="40"/>
    <x v="10"/>
    <x v="2"/>
    <d v="2025-08-19T16:21:27"/>
    <n v="25"/>
    <n v="2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1"/>
    <x v="40"/>
    <x v="10"/>
    <x v="3"/>
    <d v="2025-08-19T16:21:27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1"/>
    <x v="40"/>
    <x v="10"/>
    <x v="4"/>
    <d v="2025-08-19T16:21:27"/>
    <n v="25"/>
    <n v="12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6"/>
    <x v="54"/>
    <x v="8"/>
    <x v="3"/>
    <d v="2025-08-19T16:26:17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6"/>
    <x v="54"/>
    <x v="8"/>
    <x v="4"/>
    <d v="2025-08-19T16:26:17"/>
    <n v="55"/>
    <n v="26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6"/>
    <x v="54"/>
    <x v="8"/>
    <x v="5"/>
    <d v="2025-08-19T16:26:17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7"/>
    <x v="55"/>
    <x v="2"/>
    <x v="6"/>
    <d v="2025-08-19T16:26:33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3"/>
    <x v="59"/>
    <x v="0"/>
    <x v="3"/>
    <d v="2025-08-19T16:28:03"/>
    <n v="12"/>
    <n v="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3"/>
    <x v="59"/>
    <x v="0"/>
    <x v="4"/>
    <d v="2025-08-19T16:28:03"/>
    <n v="115"/>
    <n v="55"/>
    <n v="6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3"/>
    <x v="59"/>
    <x v="0"/>
    <x v="5"/>
    <d v="2025-08-19T16:28:03"/>
    <n v="12"/>
    <n v="2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3"/>
    <x v="59"/>
    <x v="0"/>
    <x v="26"/>
    <d v="2025-08-19T16:28:03"/>
    <n v="21"/>
    <n v="13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3"/>
    <x v="59"/>
    <x v="0"/>
    <x v="31"/>
    <d v="2025-08-19T16:28:03"/>
    <n v="2"/>
    <n v="0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4"/>
    <x v="60"/>
    <x v="0"/>
    <x v="7"/>
    <d v="2025-08-19T16:28:13"/>
    <n v="14"/>
    <m/>
    <m/>
    <m/>
    <m/>
    <m/>
    <n v="10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4"/>
    <x v="60"/>
    <x v="0"/>
    <x v="0"/>
    <d v="2025-08-19T16:28:13"/>
    <n v="2"/>
    <m/>
    <m/>
    <m/>
    <m/>
    <m/>
    <m/>
    <m/>
    <n v="2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4"/>
    <x v="60"/>
    <x v="0"/>
    <x v="8"/>
    <d v="2025-08-19T16:28:13"/>
    <n v="2.7"/>
    <n v="2.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4"/>
    <x v="60"/>
    <x v="0"/>
    <x v="1"/>
    <d v="2025-08-19T16:28:13"/>
    <n v="11"/>
    <n v="4"/>
    <n v="7"/>
    <n v="1"/>
    <m/>
    <m/>
    <n v="1"/>
    <n v="0"/>
    <n v="5"/>
    <n v="2"/>
    <n v="2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4"/>
    <x v="60"/>
    <x v="0"/>
    <x v="2"/>
    <d v="2025-08-19T16:28:13"/>
    <n v="57"/>
    <n v="5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4"/>
    <x v="60"/>
    <x v="0"/>
    <x v="3"/>
    <d v="2025-08-19T16:28:13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4"/>
    <x v="60"/>
    <x v="0"/>
    <x v="4"/>
    <d v="2025-08-19T16:28:13"/>
    <n v="57"/>
    <n v="26"/>
    <n v="3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4"/>
    <x v="60"/>
    <x v="0"/>
    <x v="5"/>
    <d v="2025-08-19T16:28:13"/>
    <n v="10"/>
    <n v="3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4"/>
    <x v="60"/>
    <x v="0"/>
    <x v="6"/>
    <d v="2025-08-19T16:28:18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4"/>
    <x v="60"/>
    <x v="0"/>
    <x v="7"/>
    <d v="2025-08-19T16:28:18"/>
    <n v="14"/>
    <m/>
    <m/>
    <m/>
    <m/>
    <m/>
    <n v="1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4"/>
    <x v="60"/>
    <x v="0"/>
    <x v="0"/>
    <d v="2025-08-19T16:28:18"/>
    <n v="3"/>
    <m/>
    <m/>
    <m/>
    <m/>
    <m/>
    <m/>
    <m/>
    <n v="1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4"/>
    <x v="60"/>
    <x v="0"/>
    <x v="8"/>
    <d v="2025-08-19T16:28:18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4"/>
    <x v="60"/>
    <x v="0"/>
    <x v="1"/>
    <d v="2025-08-19T16:28:18"/>
    <n v="13"/>
    <n v="2"/>
    <n v="11"/>
    <m/>
    <m/>
    <n v="1"/>
    <n v="2"/>
    <n v="1"/>
    <n v="6"/>
    <n v="1"/>
    <n v="1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4"/>
    <x v="60"/>
    <x v="0"/>
    <x v="2"/>
    <d v="2025-08-19T16:28:18"/>
    <n v="54"/>
    <n v="5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4"/>
    <x v="60"/>
    <x v="0"/>
    <x v="2"/>
    <d v="2025-08-19T16:28:21"/>
    <n v="56"/>
    <n v="5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4"/>
    <x v="60"/>
    <x v="0"/>
    <x v="3"/>
    <d v="2025-08-19T16:28:21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4"/>
    <x v="60"/>
    <x v="0"/>
    <x v="4"/>
    <d v="2025-08-19T16:28:21"/>
    <n v="56"/>
    <n v="25"/>
    <n v="3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4"/>
    <x v="60"/>
    <x v="0"/>
    <x v="5"/>
    <d v="2025-08-19T16:28:21"/>
    <n v="11"/>
    <n v="4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5"/>
    <x v="63"/>
    <x v="0"/>
    <x v="8"/>
    <d v="2025-08-19T16:28:23"/>
    <n v="3.6"/>
    <n v="0"/>
    <n v="0"/>
    <n v="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5"/>
    <x v="63"/>
    <x v="0"/>
    <x v="10"/>
    <d v="2025-08-19T16:28:23"/>
    <n v="4.4000000000000004"/>
    <m/>
    <n v="4.400000000000000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5"/>
    <x v="63"/>
    <x v="0"/>
    <x v="1"/>
    <d v="2025-08-19T16:28:23"/>
    <n v="16"/>
    <n v="6"/>
    <n v="10"/>
    <n v="0"/>
    <n v="0"/>
    <n v="1"/>
    <n v="0"/>
    <n v="3"/>
    <n v="6"/>
    <n v="4"/>
    <n v="2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5"/>
    <x v="63"/>
    <x v="0"/>
    <x v="23"/>
    <d v="2025-08-19T16:28:23"/>
    <n v="1"/>
    <m/>
    <n v="1"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5"/>
    <x v="63"/>
    <x v="0"/>
    <x v="2"/>
    <d v="2025-08-19T16:28:23"/>
    <n v="45"/>
    <n v="4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5"/>
    <x v="63"/>
    <x v="0"/>
    <x v="3"/>
    <d v="2025-08-19T16:28:23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5"/>
    <x v="63"/>
    <x v="0"/>
    <x v="4"/>
    <d v="2025-08-19T16:28:23"/>
    <n v="45"/>
    <n v="18"/>
    <n v="2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5"/>
    <x v="63"/>
    <x v="0"/>
    <x v="5"/>
    <d v="2025-08-19T16:28:23"/>
    <n v="4"/>
    <n v="3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5"/>
    <x v="63"/>
    <x v="0"/>
    <x v="10"/>
    <d v="2025-08-19T16:28:26"/>
    <n v="4.4000000000000004"/>
    <m/>
    <n v="4.400000000000000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5"/>
    <x v="63"/>
    <x v="0"/>
    <x v="1"/>
    <d v="2025-08-19T16:28:26"/>
    <n v="19"/>
    <n v="11"/>
    <n v="8"/>
    <m/>
    <m/>
    <n v="1"/>
    <n v="1"/>
    <n v="2"/>
    <n v="2"/>
    <n v="10"/>
    <n v="2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5"/>
    <x v="63"/>
    <x v="0"/>
    <x v="16"/>
    <d v="2025-08-19T16:28:26"/>
    <n v="1"/>
    <n v="1"/>
    <m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5"/>
    <x v="63"/>
    <x v="0"/>
    <x v="23"/>
    <d v="2025-08-19T16:28:26"/>
    <n v="1"/>
    <n v="0"/>
    <n v="1"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5"/>
    <x v="63"/>
    <x v="0"/>
    <x v="7"/>
    <d v="2025-08-19T16:28:39"/>
    <n v="16"/>
    <m/>
    <m/>
    <m/>
    <m/>
    <m/>
    <n v="8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5"/>
    <x v="63"/>
    <x v="0"/>
    <x v="0"/>
    <d v="2025-08-19T16:28:39"/>
    <n v="3"/>
    <m/>
    <m/>
    <m/>
    <m/>
    <m/>
    <m/>
    <m/>
    <n v="3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5"/>
    <x v="63"/>
    <x v="0"/>
    <x v="8"/>
    <d v="2025-08-19T16:28:39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5"/>
    <x v="63"/>
    <x v="0"/>
    <x v="10"/>
    <d v="2025-08-19T16:28:39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5"/>
    <x v="63"/>
    <x v="0"/>
    <x v="1"/>
    <d v="2025-08-19T16:28:39"/>
    <n v="15"/>
    <n v="6"/>
    <n v="9"/>
    <m/>
    <m/>
    <n v="1"/>
    <n v="1"/>
    <n v="2"/>
    <n v="4"/>
    <n v="4"/>
    <n v="3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5"/>
    <x v="63"/>
    <x v="0"/>
    <x v="23"/>
    <d v="2025-08-19T16:28:39"/>
    <n v="1"/>
    <n v="0"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5"/>
    <x v="63"/>
    <x v="0"/>
    <x v="2"/>
    <d v="2025-08-19T16:28:39"/>
    <n v="59"/>
    <n v="5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5"/>
    <x v="63"/>
    <x v="0"/>
    <x v="3"/>
    <d v="2025-08-19T16:28:39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5"/>
    <x v="63"/>
    <x v="0"/>
    <x v="4"/>
    <d v="2025-08-19T16:28:39"/>
    <n v="59"/>
    <n v="25"/>
    <n v="3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5"/>
    <x v="63"/>
    <x v="0"/>
    <x v="5"/>
    <d v="2025-08-19T16:28:39"/>
    <n v="7"/>
    <n v="5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6"/>
    <x v="64"/>
    <x v="0"/>
    <x v="2"/>
    <d v="2025-08-19T16:28:54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6"/>
    <x v="64"/>
    <x v="0"/>
    <x v="3"/>
    <d v="2025-08-19T16:28:54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6"/>
    <x v="64"/>
    <x v="0"/>
    <x v="4"/>
    <d v="2025-08-19T16:28:54"/>
    <n v="9"/>
    <n v="5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6"/>
    <x v="64"/>
    <x v="0"/>
    <x v="5"/>
    <d v="2025-08-19T16:28:54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6"/>
    <x v="64"/>
    <x v="0"/>
    <x v="7"/>
    <d v="2025-08-19T16:28:57"/>
    <n v="2"/>
    <m/>
    <m/>
    <m/>
    <m/>
    <m/>
    <n v="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6"/>
    <x v="64"/>
    <x v="0"/>
    <x v="1"/>
    <d v="2025-08-19T16:28:57"/>
    <n v="1"/>
    <n v="0"/>
    <n v="1"/>
    <n v="0"/>
    <n v="0"/>
    <n v="0"/>
    <n v="0"/>
    <n v="0"/>
    <n v="0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7"/>
    <x v="61"/>
    <x v="0"/>
    <x v="4"/>
    <d v="2025-08-19T16:29:15"/>
    <n v="23"/>
    <n v="11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7"/>
    <x v="61"/>
    <x v="0"/>
    <x v="26"/>
    <d v="2025-08-19T16:29:15"/>
    <n v="7"/>
    <n v="2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8"/>
    <x v="62"/>
    <x v="0"/>
    <x v="0"/>
    <d v="2025-08-19T16:29:17"/>
    <n v="3"/>
    <m/>
    <m/>
    <m/>
    <m/>
    <m/>
    <m/>
    <m/>
    <n v="0"/>
    <m/>
    <n v="2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8"/>
    <x v="62"/>
    <x v="0"/>
    <x v="8"/>
    <d v="2025-08-19T16:29:17"/>
    <n v="9.4"/>
    <m/>
    <m/>
    <n v="9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8"/>
    <x v="62"/>
    <x v="0"/>
    <x v="1"/>
    <d v="2025-08-19T16:29:17"/>
    <n v="20"/>
    <n v="12"/>
    <n v="7"/>
    <m/>
    <m/>
    <n v="5"/>
    <m/>
    <n v="2"/>
    <n v="6"/>
    <n v="5"/>
    <n v="0"/>
    <m/>
    <n v="1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8"/>
    <x v="62"/>
    <x v="0"/>
    <x v="2"/>
    <d v="2025-08-19T16:29:17"/>
    <n v="54"/>
    <n v="5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8"/>
    <x v="62"/>
    <x v="0"/>
    <x v="3"/>
    <d v="2025-08-19T16:29:17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8"/>
    <x v="62"/>
    <x v="0"/>
    <x v="4"/>
    <d v="2025-08-19T16:29:17"/>
    <n v="54"/>
    <n v="28"/>
    <n v="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8"/>
    <x v="62"/>
    <x v="0"/>
    <x v="5"/>
    <d v="2025-08-19T16:29:17"/>
    <n v="11"/>
    <n v="4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8"/>
    <x v="62"/>
    <x v="0"/>
    <x v="26"/>
    <d v="2025-08-19T16:29:17"/>
    <n v="5"/>
    <n v="2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8"/>
    <x v="62"/>
    <x v="0"/>
    <x v="7"/>
    <d v="2025-08-19T16:29:25"/>
    <n v="20"/>
    <m/>
    <m/>
    <m/>
    <m/>
    <m/>
    <n v="10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8"/>
    <x v="62"/>
    <x v="0"/>
    <x v="0"/>
    <d v="2025-08-19T16:29:25"/>
    <n v="4"/>
    <m/>
    <m/>
    <m/>
    <m/>
    <m/>
    <m/>
    <m/>
    <n v="1"/>
    <m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8"/>
    <x v="62"/>
    <x v="0"/>
    <x v="8"/>
    <d v="2025-08-19T16:29:25"/>
    <n v="5.6"/>
    <m/>
    <m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8"/>
    <x v="62"/>
    <x v="0"/>
    <x v="1"/>
    <d v="2025-08-19T16:29:25"/>
    <n v="17"/>
    <n v="10"/>
    <n v="7"/>
    <m/>
    <m/>
    <n v="2"/>
    <n v="1"/>
    <n v="1"/>
    <n v="5"/>
    <n v="5"/>
    <n v="1"/>
    <m/>
    <n v="1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8"/>
    <x v="62"/>
    <x v="0"/>
    <x v="2"/>
    <d v="2025-08-19T16:29:25"/>
    <n v="55"/>
    <n v="5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8"/>
    <x v="62"/>
    <x v="0"/>
    <x v="2"/>
    <d v="2025-08-19T16:29:33"/>
    <n v="58"/>
    <n v="5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8"/>
    <x v="62"/>
    <x v="0"/>
    <x v="3"/>
    <d v="2025-08-19T16:29:33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22"/>
    <x v="74"/>
    <x v="2"/>
    <x v="2"/>
    <d v="2025-08-19T16:48:11"/>
    <n v="194"/>
    <n v="19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22"/>
    <x v="74"/>
    <x v="2"/>
    <x v="3"/>
    <d v="2025-08-19T16:48:11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22"/>
    <x v="74"/>
    <x v="2"/>
    <x v="1"/>
    <d v="2025-08-19T16:48:09"/>
    <n v="158"/>
    <n v="60"/>
    <n v="98"/>
    <n v="4"/>
    <n v="6"/>
    <n v="10"/>
    <n v="23"/>
    <n v="20"/>
    <n v="38"/>
    <n v="36"/>
    <n v="8"/>
    <m/>
    <n v="7"/>
    <n v="4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22"/>
    <x v="74"/>
    <x v="2"/>
    <x v="16"/>
    <d v="2025-08-19T16:48:09"/>
    <n v="10"/>
    <n v="2"/>
    <n v="8"/>
    <m/>
    <m/>
    <n v="4"/>
    <m/>
    <m/>
    <n v="2"/>
    <n v="4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22"/>
    <x v="74"/>
    <x v="2"/>
    <x v="24"/>
    <d v="2025-08-19T16:48:09"/>
    <n v="2"/>
    <m/>
    <n v="2"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22"/>
    <x v="74"/>
    <x v="2"/>
    <x v="23"/>
    <d v="2025-08-19T16:48:09"/>
    <n v="2"/>
    <m/>
    <n v="2"/>
    <m/>
    <n v="0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22"/>
    <x v="74"/>
    <x v="2"/>
    <x v="25"/>
    <d v="2025-08-19T16:48:09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22"/>
    <x v="74"/>
    <x v="2"/>
    <x v="2"/>
    <d v="2025-08-19T16:48:09"/>
    <n v="172"/>
    <n v="17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22"/>
    <x v="74"/>
    <x v="2"/>
    <x v="3"/>
    <d v="2025-08-19T16:48:09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23"/>
    <x v="75"/>
    <x v="2"/>
    <x v="14"/>
    <d v="2025-08-19T16:48:25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23"/>
    <x v="75"/>
    <x v="2"/>
    <x v="3"/>
    <d v="2025-08-19T16:48:27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23"/>
    <x v="75"/>
    <x v="2"/>
    <x v="4"/>
    <d v="2025-08-19T16:48:27"/>
    <n v="277"/>
    <n v="91"/>
    <n v="18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23"/>
    <x v="75"/>
    <x v="2"/>
    <x v="5"/>
    <d v="2025-08-19T16:48:27"/>
    <n v="6"/>
    <n v="1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23"/>
    <x v="75"/>
    <x v="2"/>
    <x v="26"/>
    <d v="2025-08-19T16:48:27"/>
    <n v="15"/>
    <n v="7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23"/>
    <x v="75"/>
    <x v="2"/>
    <x v="6"/>
    <d v="2025-08-19T16:48:30"/>
    <n v="38"/>
    <m/>
    <m/>
    <m/>
    <n v="20"/>
    <n v="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23"/>
    <x v="75"/>
    <x v="2"/>
    <x v="7"/>
    <d v="2025-08-19T16:48:30"/>
    <n v="87"/>
    <m/>
    <m/>
    <m/>
    <m/>
    <m/>
    <n v="48"/>
    <n v="39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23"/>
    <x v="75"/>
    <x v="2"/>
    <x v="0"/>
    <d v="2025-08-19T16:48:30"/>
    <n v="22"/>
    <m/>
    <m/>
    <m/>
    <m/>
    <m/>
    <m/>
    <m/>
    <n v="6"/>
    <m/>
    <n v="14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273"/>
    <x v="132"/>
    <x v="5"/>
    <x v="23"/>
    <d v="2025-08-19T16:49:02"/>
    <n v="1"/>
    <m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273"/>
    <x v="132"/>
    <x v="5"/>
    <x v="2"/>
    <d v="2025-08-19T16:49:02"/>
    <n v="71"/>
    <n v="7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273"/>
    <x v="132"/>
    <x v="5"/>
    <x v="3"/>
    <d v="2025-08-19T16:49:02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273"/>
    <x v="132"/>
    <x v="5"/>
    <x v="4"/>
    <d v="2025-08-19T16:49:02"/>
    <n v="71"/>
    <n v="26"/>
    <n v="4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273"/>
    <x v="132"/>
    <x v="5"/>
    <x v="5"/>
    <d v="2025-08-19T16:49:02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273"/>
    <x v="132"/>
    <x v="5"/>
    <x v="26"/>
    <d v="2025-08-19T16:49:02"/>
    <n v="15"/>
    <n v="9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366"/>
    <x v="78"/>
    <x v="0"/>
    <x v="1"/>
    <d v="2025-08-19T16:49:20"/>
    <n v="366"/>
    <n v="158"/>
    <n v="208"/>
    <n v="2"/>
    <n v="8"/>
    <n v="28"/>
    <n v="48"/>
    <n v="53"/>
    <n v="93"/>
    <n v="81"/>
    <n v="34"/>
    <m/>
    <n v="3"/>
    <n v="6"/>
    <n v="1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366"/>
    <x v="78"/>
    <x v="0"/>
    <x v="16"/>
    <d v="2025-08-19T16:49:20"/>
    <n v="26"/>
    <n v="13"/>
    <n v="13"/>
    <n v="3"/>
    <n v="1"/>
    <n v="3"/>
    <n v="2"/>
    <n v="1"/>
    <n v="12"/>
    <n v="3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366"/>
    <x v="78"/>
    <x v="0"/>
    <x v="24"/>
    <d v="2025-08-19T16:49:20"/>
    <n v="1"/>
    <n v="0"/>
    <n v="1"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2"/>
    <x v="65"/>
    <x v="13"/>
    <x v="2"/>
    <d v="2025-08-19T16:30:39"/>
    <n v="48"/>
    <n v="4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2"/>
    <x v="65"/>
    <x v="13"/>
    <x v="3"/>
    <d v="2025-08-19T16:30:39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2"/>
    <x v="65"/>
    <x v="13"/>
    <x v="4"/>
    <d v="2025-08-19T16:30:39"/>
    <n v="48"/>
    <n v="20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2"/>
    <x v="65"/>
    <x v="13"/>
    <x v="5"/>
    <d v="2025-08-19T16:30:39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3"/>
    <x v="66"/>
    <x v="13"/>
    <x v="0"/>
    <d v="2025-08-19T16:30:45"/>
    <n v="11"/>
    <m/>
    <m/>
    <m/>
    <m/>
    <m/>
    <m/>
    <m/>
    <n v="1"/>
    <m/>
    <n v="4"/>
    <m/>
    <n v="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3"/>
    <x v="66"/>
    <x v="13"/>
    <x v="8"/>
    <d v="2025-08-19T16:30:45"/>
    <n v="18.5"/>
    <m/>
    <m/>
    <n v="18.5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3"/>
    <x v="66"/>
    <x v="13"/>
    <x v="1"/>
    <d v="2025-08-19T16:30:45"/>
    <n v="38"/>
    <n v="11"/>
    <n v="27"/>
    <m/>
    <m/>
    <n v="6"/>
    <n v="2"/>
    <n v="4"/>
    <n v="2"/>
    <n v="15"/>
    <n v="1"/>
    <m/>
    <n v="2"/>
    <m/>
    <n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3"/>
    <x v="66"/>
    <x v="13"/>
    <x v="9"/>
    <d v="2025-08-19T16:30:45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4"/>
    <x v="67"/>
    <x v="13"/>
    <x v="0"/>
    <d v="2025-08-19T16:31:12"/>
    <n v="3"/>
    <m/>
    <m/>
    <m/>
    <m/>
    <m/>
    <m/>
    <m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4"/>
    <x v="67"/>
    <x v="13"/>
    <x v="13"/>
    <d v="2025-08-19T16:31:12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4"/>
    <x v="67"/>
    <x v="13"/>
    <x v="14"/>
    <d v="2025-08-19T16:31:12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4"/>
    <x v="67"/>
    <x v="13"/>
    <x v="1"/>
    <d v="2025-08-19T16:31:12"/>
    <n v="4"/>
    <n v="1"/>
    <n v="3"/>
    <m/>
    <m/>
    <m/>
    <m/>
    <m/>
    <m/>
    <n v="2"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4"/>
    <x v="67"/>
    <x v="13"/>
    <x v="16"/>
    <d v="2025-08-19T16:31:12"/>
    <n v="1"/>
    <m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4"/>
    <x v="67"/>
    <x v="13"/>
    <x v="2"/>
    <d v="2025-08-19T16:31:12"/>
    <n v="46"/>
    <n v="4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4"/>
    <x v="67"/>
    <x v="13"/>
    <x v="3"/>
    <d v="2025-08-19T16:31:12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4"/>
    <x v="67"/>
    <x v="13"/>
    <x v="4"/>
    <d v="2025-08-19T16:31:12"/>
    <n v="46"/>
    <n v="27"/>
    <n v="1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4"/>
    <x v="67"/>
    <x v="13"/>
    <x v="5"/>
    <d v="2025-08-19T16:31:12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5"/>
    <x v="68"/>
    <x v="13"/>
    <x v="23"/>
    <d v="2025-08-19T16:31:15"/>
    <n v="2"/>
    <m/>
    <n v="2"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5"/>
    <x v="68"/>
    <x v="13"/>
    <x v="25"/>
    <d v="2025-08-19T16:31:15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5"/>
    <x v="68"/>
    <x v="13"/>
    <x v="9"/>
    <d v="2025-08-19T16:31:15"/>
    <n v="6"/>
    <m/>
    <m/>
    <m/>
    <m/>
    <m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5"/>
    <x v="68"/>
    <x v="13"/>
    <x v="37"/>
    <d v="2025-08-19T16:31:15"/>
    <n v="2"/>
    <m/>
    <m/>
    <m/>
    <m/>
    <m/>
    <m/>
    <m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02"/>
    <x v="80"/>
    <x v="6"/>
    <x v="5"/>
    <d v="2025-08-19T16:49:56"/>
    <n v="9"/>
    <n v="3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02"/>
    <x v="80"/>
    <x v="6"/>
    <x v="6"/>
    <d v="2025-08-19T16:49:58"/>
    <n v="56"/>
    <m/>
    <m/>
    <m/>
    <n v="26"/>
    <n v="3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02"/>
    <x v="80"/>
    <x v="6"/>
    <x v="7"/>
    <d v="2025-08-19T16:49:58"/>
    <n v="56"/>
    <m/>
    <m/>
    <m/>
    <m/>
    <m/>
    <n v="30"/>
    <n v="2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02"/>
    <x v="80"/>
    <x v="6"/>
    <x v="0"/>
    <d v="2025-08-19T16:49:58"/>
    <n v="20"/>
    <m/>
    <m/>
    <m/>
    <m/>
    <m/>
    <m/>
    <m/>
    <n v="15"/>
    <m/>
    <n v="4"/>
    <n v="1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38"/>
    <x v="135"/>
    <x v="14"/>
    <x v="6"/>
    <d v="2025-08-19T16:50:57"/>
    <n v="40"/>
    <m/>
    <m/>
    <m/>
    <n v="20"/>
    <n v="2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38"/>
    <x v="135"/>
    <x v="14"/>
    <x v="7"/>
    <d v="2025-08-19T16:50:57"/>
    <n v="107"/>
    <m/>
    <m/>
    <m/>
    <m/>
    <m/>
    <n v="50"/>
    <n v="56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38"/>
    <x v="135"/>
    <x v="14"/>
    <x v="0"/>
    <d v="2025-08-19T16:50:57"/>
    <n v="27"/>
    <m/>
    <m/>
    <m/>
    <m/>
    <m/>
    <m/>
    <m/>
    <n v="12"/>
    <m/>
    <n v="6"/>
    <n v="1"/>
    <n v="8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38"/>
    <x v="135"/>
    <x v="14"/>
    <x v="8"/>
    <d v="2025-08-19T16:50:57"/>
    <n v="20.8"/>
    <n v="2.4"/>
    <n v="3.2"/>
    <n v="15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38"/>
    <x v="135"/>
    <x v="14"/>
    <x v="13"/>
    <d v="2025-08-19T16:50:57"/>
    <n v="8"/>
    <m/>
    <m/>
    <m/>
    <n v="2"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38"/>
    <x v="135"/>
    <x v="14"/>
    <x v="14"/>
    <d v="2025-08-19T16:50:57"/>
    <n v="10"/>
    <m/>
    <m/>
    <n v="2"/>
    <n v="2"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38"/>
    <x v="135"/>
    <x v="14"/>
    <x v="15"/>
    <d v="2025-08-19T16:50:57"/>
    <n v="6.4"/>
    <m/>
    <n v="3.2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38"/>
    <x v="135"/>
    <x v="14"/>
    <x v="10"/>
    <d v="2025-08-19T16:50:57"/>
    <n v="2.4"/>
    <m/>
    <m/>
    <m/>
    <n v="2.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38"/>
    <x v="135"/>
    <x v="14"/>
    <x v="21"/>
    <d v="2025-08-19T16:50:57"/>
    <n v="8"/>
    <m/>
    <n v="4.8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38"/>
    <x v="135"/>
    <x v="14"/>
    <x v="1"/>
    <d v="2025-08-19T16:50:57"/>
    <n v="106"/>
    <n v="45"/>
    <n v="61"/>
    <n v="1"/>
    <n v="1"/>
    <n v="6"/>
    <n v="10"/>
    <n v="10"/>
    <n v="25"/>
    <n v="28"/>
    <n v="13"/>
    <m/>
    <n v="3"/>
    <n v="1"/>
    <n v="8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38"/>
    <x v="135"/>
    <x v="14"/>
    <x v="16"/>
    <d v="2025-08-19T16:50:57"/>
    <n v="6"/>
    <n v="3"/>
    <n v="3"/>
    <m/>
    <n v="1"/>
    <n v="1"/>
    <n v="1"/>
    <m/>
    <n v="1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38"/>
    <x v="135"/>
    <x v="14"/>
    <x v="23"/>
    <d v="2025-08-19T16:50:57"/>
    <n v="3"/>
    <n v="2"/>
    <n v="1"/>
    <m/>
    <n v="1"/>
    <n v="1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38"/>
    <x v="135"/>
    <x v="14"/>
    <x v="2"/>
    <d v="2025-08-19T16:50:57"/>
    <n v="177"/>
    <n v="17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38"/>
    <x v="135"/>
    <x v="14"/>
    <x v="14"/>
    <d v="2025-08-19T16:50:51"/>
    <n v="8"/>
    <m/>
    <m/>
    <n v="2"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366"/>
    <x v="78"/>
    <x v="0"/>
    <x v="11"/>
    <d v="2025-08-19T16:49:09"/>
    <n v="33.200000000000003"/>
    <n v="4.8"/>
    <n v="11.6"/>
    <n v="7.6"/>
    <n v="9.1999999999999993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366"/>
    <x v="78"/>
    <x v="0"/>
    <x v="17"/>
    <d v="2025-08-19T16:49:09"/>
    <n v="7.6"/>
    <m/>
    <m/>
    <n v="7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6"/>
    <x v="78"/>
    <x v="0"/>
    <x v="16"/>
    <d v="2025-08-19T16:49:12"/>
    <n v="14"/>
    <n v="8"/>
    <n v="6"/>
    <m/>
    <m/>
    <n v="3"/>
    <n v="1"/>
    <n v="2"/>
    <n v="4"/>
    <n v="3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6"/>
    <x v="78"/>
    <x v="0"/>
    <x v="24"/>
    <d v="2025-08-19T16:49:12"/>
    <n v="1"/>
    <n v="0"/>
    <n v="1"/>
    <n v="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6"/>
    <x v="78"/>
    <x v="0"/>
    <x v="25"/>
    <d v="2025-08-19T16:49:12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6"/>
    <x v="78"/>
    <x v="0"/>
    <x v="9"/>
    <d v="2025-08-19T16:49:12"/>
    <n v="16"/>
    <m/>
    <m/>
    <m/>
    <m/>
    <m/>
    <n v="8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6"/>
    <x v="78"/>
    <x v="0"/>
    <x v="2"/>
    <d v="2025-08-19T16:49:12"/>
    <n v="742"/>
    <n v="74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6"/>
    <x v="78"/>
    <x v="0"/>
    <x v="3"/>
    <d v="2025-08-19T16:49:12"/>
    <n v="42"/>
    <n v="4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6"/>
    <x v="78"/>
    <x v="0"/>
    <x v="32"/>
    <d v="2025-08-19T16:49:12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6"/>
    <x v="78"/>
    <x v="0"/>
    <x v="4"/>
    <d v="2025-08-19T16:49:12"/>
    <n v="742"/>
    <n v="267"/>
    <n v="47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6"/>
    <x v="78"/>
    <x v="0"/>
    <x v="5"/>
    <d v="2025-08-19T16:49:12"/>
    <n v="42"/>
    <n v="15"/>
    <n v="2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6"/>
    <x v="78"/>
    <x v="0"/>
    <x v="33"/>
    <d v="2025-08-19T16:49:12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6"/>
    <x v="78"/>
    <x v="0"/>
    <x v="26"/>
    <d v="2025-08-19T16:49:12"/>
    <n v="22"/>
    <n v="15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366"/>
    <x v="78"/>
    <x v="0"/>
    <x v="11"/>
    <d v="2025-08-19T16:49:15"/>
    <n v="36"/>
    <m/>
    <n v="9.1999999999999993"/>
    <n v="8.8000000000000007"/>
    <n v="14.4"/>
    <n v="3.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366"/>
    <x v="78"/>
    <x v="0"/>
    <x v="17"/>
    <d v="2025-08-19T16:49:15"/>
    <n v="7.2"/>
    <m/>
    <m/>
    <n v="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366"/>
    <x v="78"/>
    <x v="0"/>
    <x v="18"/>
    <d v="2025-08-19T16:49:15"/>
    <n v="3"/>
    <n v="1"/>
    <n v="2"/>
    <m/>
    <m/>
    <m/>
    <m/>
    <n v="1"/>
    <n v="1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9"/>
    <x v="0"/>
    <x v="0"/>
    <x v="26"/>
    <d v="2025-08-19T16:29:35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6"/>
    <x v="103"/>
    <x v="0"/>
    <x v="2"/>
    <d v="2025-08-19T16:40:22"/>
    <n v="54"/>
    <n v="5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6"/>
    <x v="103"/>
    <x v="0"/>
    <x v="3"/>
    <d v="2025-08-19T16:40:22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6"/>
    <x v="103"/>
    <x v="0"/>
    <x v="4"/>
    <d v="2025-08-19T16:40:22"/>
    <n v="54"/>
    <n v="24"/>
    <n v="3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6"/>
    <x v="103"/>
    <x v="0"/>
    <x v="5"/>
    <d v="2025-08-19T16:40:22"/>
    <n v="10"/>
    <n v="3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7"/>
    <x v="106"/>
    <x v="0"/>
    <x v="6"/>
    <d v="2025-08-19T16:40:40"/>
    <n v="28"/>
    <m/>
    <m/>
    <m/>
    <n v="14"/>
    <n v="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7"/>
    <x v="106"/>
    <x v="0"/>
    <x v="7"/>
    <d v="2025-08-19T16:40:40"/>
    <n v="61"/>
    <m/>
    <m/>
    <m/>
    <m/>
    <m/>
    <n v="28"/>
    <n v="32"/>
    <m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7"/>
    <x v="106"/>
    <x v="0"/>
    <x v="0"/>
    <d v="2025-08-19T16:40:40"/>
    <n v="4"/>
    <m/>
    <m/>
    <m/>
    <m/>
    <m/>
    <m/>
    <m/>
    <n v="3"/>
    <m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7"/>
    <x v="106"/>
    <x v="0"/>
    <x v="8"/>
    <d v="2025-08-19T16:40:40"/>
    <n v="7.5"/>
    <m/>
    <n v="3.4"/>
    <n v="4.099999999999999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7"/>
    <x v="106"/>
    <x v="0"/>
    <x v="13"/>
    <d v="2025-08-19T16:40:40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7"/>
    <x v="106"/>
    <x v="0"/>
    <x v="14"/>
    <d v="2025-08-19T16:40:40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7"/>
    <x v="106"/>
    <x v="0"/>
    <x v="5"/>
    <d v="2025-08-19T16:40:43"/>
    <n v="30"/>
    <n v="12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7"/>
    <x v="106"/>
    <x v="0"/>
    <x v="26"/>
    <d v="2025-08-19T16:40:43"/>
    <n v="18"/>
    <n v="10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7"/>
    <x v="106"/>
    <x v="0"/>
    <x v="31"/>
    <d v="2025-08-19T16:40:43"/>
    <n v="4"/>
    <n v="3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7"/>
    <x v="106"/>
    <x v="0"/>
    <x v="6"/>
    <d v="2025-08-19T16:40:45"/>
    <n v="28"/>
    <m/>
    <m/>
    <m/>
    <n v="12"/>
    <n v="1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7"/>
    <x v="106"/>
    <x v="0"/>
    <x v="7"/>
    <d v="2025-08-19T16:40:45"/>
    <n v="44"/>
    <m/>
    <m/>
    <m/>
    <m/>
    <m/>
    <n v="18"/>
    <n v="2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7"/>
    <x v="106"/>
    <x v="0"/>
    <x v="0"/>
    <d v="2025-08-19T16:40:45"/>
    <n v="5"/>
    <m/>
    <m/>
    <m/>
    <m/>
    <m/>
    <m/>
    <m/>
    <n v="1"/>
    <m/>
    <n v="4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6"/>
    <x v="122"/>
    <x v="11"/>
    <x v="2"/>
    <d v="2025-08-19T16:45:24"/>
    <n v="19"/>
    <n v="1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6"/>
    <x v="122"/>
    <x v="11"/>
    <x v="3"/>
    <d v="2025-08-19T16:45:24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6"/>
    <x v="122"/>
    <x v="11"/>
    <x v="4"/>
    <d v="2025-08-19T16:45:24"/>
    <n v="19"/>
    <n v="6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6"/>
    <x v="122"/>
    <x v="11"/>
    <x v="5"/>
    <d v="2025-08-19T16:45:24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6"/>
    <x v="122"/>
    <x v="11"/>
    <x v="6"/>
    <d v="2025-08-19T16:45:26"/>
    <n v="12"/>
    <m/>
    <m/>
    <m/>
    <n v="4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6"/>
    <x v="122"/>
    <x v="11"/>
    <x v="7"/>
    <d v="2025-08-19T16:45:26"/>
    <n v="22"/>
    <m/>
    <m/>
    <m/>
    <m/>
    <m/>
    <n v="14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6"/>
    <x v="122"/>
    <x v="11"/>
    <x v="0"/>
    <d v="2025-08-19T16:45:26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7"/>
    <x v="123"/>
    <x v="2"/>
    <x v="6"/>
    <d v="2025-08-19T16:45:40"/>
    <n v="12"/>
    <m/>
    <m/>
    <m/>
    <n v="4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7"/>
    <x v="123"/>
    <x v="2"/>
    <x v="7"/>
    <d v="2025-08-19T16:45:40"/>
    <n v="34"/>
    <m/>
    <m/>
    <m/>
    <m/>
    <m/>
    <n v="20"/>
    <n v="1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7"/>
    <x v="123"/>
    <x v="2"/>
    <x v="0"/>
    <d v="2025-08-19T16:45:40"/>
    <n v="7"/>
    <m/>
    <m/>
    <m/>
    <m/>
    <m/>
    <m/>
    <m/>
    <n v="2"/>
    <m/>
    <n v="2"/>
    <n v="1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7"/>
    <x v="123"/>
    <x v="2"/>
    <x v="20"/>
    <d v="2025-08-19T16:45:40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7"/>
    <x v="123"/>
    <x v="2"/>
    <x v="1"/>
    <d v="2025-08-19T16:45:40"/>
    <n v="29"/>
    <n v="11"/>
    <n v="18"/>
    <m/>
    <m/>
    <m/>
    <n v="2"/>
    <n v="4"/>
    <n v="10"/>
    <n v="7"/>
    <n v="2"/>
    <m/>
    <n v="1"/>
    <n v="1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7"/>
    <x v="123"/>
    <x v="2"/>
    <x v="24"/>
    <d v="2025-08-19T16:45:40"/>
    <n v="1"/>
    <n v="1"/>
    <m/>
    <n v="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7"/>
    <x v="123"/>
    <x v="2"/>
    <x v="25"/>
    <d v="2025-08-19T16:45:40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7"/>
    <x v="123"/>
    <x v="2"/>
    <x v="2"/>
    <d v="2025-08-19T16:45:40"/>
    <n v="132"/>
    <n v="13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8"/>
    <x v="13"/>
    <x v="9"/>
    <x v="13"/>
    <d v="2025-10-20T17:11:12"/>
    <n v="4"/>
    <m/>
    <m/>
    <m/>
    <n v="2"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8"/>
    <x v="13"/>
    <x v="9"/>
    <x v="14"/>
    <d v="2025-10-20T17:11:12"/>
    <n v="6"/>
    <m/>
    <m/>
    <n v="4"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8"/>
    <x v="13"/>
    <x v="9"/>
    <x v="19"/>
    <d v="2025-10-20T17:11:12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8"/>
    <x v="13"/>
    <x v="9"/>
    <x v="15"/>
    <d v="2025-10-20T17:11:12"/>
    <n v="6.4"/>
    <m/>
    <m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8"/>
    <x v="13"/>
    <x v="9"/>
    <x v="10"/>
    <d v="2025-10-20T17:11:12"/>
    <n v="13.6"/>
    <m/>
    <n v="4.4000000000000004"/>
    <m/>
    <m/>
    <n v="6.4"/>
    <n v="2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8"/>
    <x v="13"/>
    <x v="9"/>
    <x v="1"/>
    <d v="2025-10-20T17:11:12"/>
    <n v="363"/>
    <n v="155"/>
    <n v="208"/>
    <n v="3"/>
    <n v="8"/>
    <n v="13"/>
    <n v="36"/>
    <n v="53"/>
    <n v="109"/>
    <n v="68"/>
    <n v="41"/>
    <m/>
    <n v="19"/>
    <n v="2"/>
    <n v="1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8"/>
    <x v="13"/>
    <x v="9"/>
    <x v="16"/>
    <d v="2025-10-20T17:11:12"/>
    <n v="5"/>
    <n v="3"/>
    <n v="2"/>
    <m/>
    <m/>
    <n v="2"/>
    <n v="1"/>
    <m/>
    <n v="1"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8"/>
    <x v="13"/>
    <x v="9"/>
    <x v="23"/>
    <d v="2025-10-20T17:11:12"/>
    <n v="4"/>
    <n v="1"/>
    <n v="3"/>
    <m/>
    <n v="1"/>
    <m/>
    <m/>
    <n v="2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8"/>
    <x v="13"/>
    <x v="9"/>
    <x v="2"/>
    <d v="2025-10-20T17:11:12"/>
    <n v="699"/>
    <n v="69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8"/>
    <x v="13"/>
    <x v="9"/>
    <x v="3"/>
    <d v="2025-10-20T17:11:12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8"/>
    <x v="13"/>
    <x v="9"/>
    <x v="4"/>
    <d v="2025-10-20T17:11:12"/>
    <n v="699"/>
    <n v="306"/>
    <n v="39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8"/>
    <x v="13"/>
    <x v="9"/>
    <x v="5"/>
    <d v="2025-10-20T17:11:12"/>
    <n v="5"/>
    <n v="2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9"/>
    <x v="14"/>
    <x v="1"/>
    <x v="18"/>
    <d v="2025-10-20T17:11:15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9"/>
    <x v="14"/>
    <x v="1"/>
    <x v="6"/>
    <d v="2025-10-20T17:11:15"/>
    <n v="54"/>
    <m/>
    <m/>
    <m/>
    <n v="30"/>
    <n v="2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3"/>
    <x v="66"/>
    <x v="13"/>
    <x v="2"/>
    <d v="2025-08-19T16:30:45"/>
    <n v="101"/>
    <n v="10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3"/>
    <x v="66"/>
    <x v="13"/>
    <x v="3"/>
    <d v="2025-08-19T16:30:45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3"/>
    <x v="66"/>
    <x v="13"/>
    <x v="4"/>
    <d v="2025-08-19T16:30:45"/>
    <n v="101"/>
    <n v="47"/>
    <n v="5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3"/>
    <x v="66"/>
    <x v="13"/>
    <x v="5"/>
    <d v="2025-08-19T16:30:45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3"/>
    <x v="66"/>
    <x v="13"/>
    <x v="0"/>
    <d v="2025-08-19T16:30:50"/>
    <n v="13"/>
    <m/>
    <m/>
    <m/>
    <m/>
    <m/>
    <m/>
    <m/>
    <n v="3"/>
    <m/>
    <n v="4"/>
    <m/>
    <n v="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3"/>
    <x v="66"/>
    <x v="13"/>
    <x v="8"/>
    <d v="2025-08-19T16:30:50"/>
    <n v="14.4"/>
    <m/>
    <m/>
    <n v="14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3"/>
    <x v="66"/>
    <x v="13"/>
    <x v="1"/>
    <d v="2025-08-19T16:30:50"/>
    <n v="41"/>
    <n v="12"/>
    <n v="29"/>
    <m/>
    <m/>
    <n v="5"/>
    <n v="2"/>
    <n v="5"/>
    <n v="4"/>
    <n v="14"/>
    <n v="3"/>
    <m/>
    <n v="2"/>
    <m/>
    <n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3"/>
    <x v="66"/>
    <x v="13"/>
    <x v="9"/>
    <d v="2025-08-19T16:30:50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3"/>
    <x v="66"/>
    <x v="13"/>
    <x v="2"/>
    <d v="2025-08-19T16:30:50"/>
    <n v="104"/>
    <n v="10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3"/>
    <x v="66"/>
    <x v="13"/>
    <x v="3"/>
    <d v="2025-08-19T16:30:50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7"/>
    <x v="123"/>
    <x v="2"/>
    <x v="3"/>
    <d v="2025-08-19T16:45:40"/>
    <n v="14"/>
    <n v="1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7"/>
    <x v="123"/>
    <x v="2"/>
    <x v="4"/>
    <d v="2025-08-19T16:45:40"/>
    <n v="132"/>
    <n v="47"/>
    <n v="8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7"/>
    <x v="123"/>
    <x v="2"/>
    <x v="5"/>
    <d v="2025-08-19T16:45:40"/>
    <n v="14"/>
    <n v="4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7"/>
    <x v="123"/>
    <x v="2"/>
    <x v="26"/>
    <d v="2025-08-19T16:45:40"/>
    <n v="33"/>
    <n v="11"/>
    <n v="2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7"/>
    <x v="123"/>
    <x v="2"/>
    <x v="31"/>
    <d v="2025-08-19T16:45:40"/>
    <n v="3"/>
    <m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8"/>
    <x v="124"/>
    <x v="9"/>
    <x v="7"/>
    <d v="2025-08-19T16:45:59"/>
    <n v="8"/>
    <m/>
    <m/>
    <m/>
    <m/>
    <m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8"/>
    <x v="124"/>
    <x v="9"/>
    <x v="1"/>
    <d v="2025-08-19T16:45:59"/>
    <n v="4"/>
    <n v="2"/>
    <n v="2"/>
    <m/>
    <m/>
    <m/>
    <m/>
    <m/>
    <n v="1"/>
    <n v="3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8"/>
    <x v="124"/>
    <x v="9"/>
    <x v="2"/>
    <d v="2025-08-19T16:45:59"/>
    <n v="52"/>
    <n v="5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8"/>
    <x v="124"/>
    <x v="9"/>
    <x v="4"/>
    <d v="2025-08-19T16:45:59"/>
    <n v="52"/>
    <n v="22"/>
    <n v="3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9"/>
    <x v="125"/>
    <x v="14"/>
    <x v="6"/>
    <d v="2025-08-19T16:46:18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9"/>
    <x v="125"/>
    <x v="14"/>
    <x v="7"/>
    <d v="2025-08-19T16:46:18"/>
    <n v="12"/>
    <m/>
    <m/>
    <m/>
    <m/>
    <m/>
    <n v="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9"/>
    <x v="125"/>
    <x v="14"/>
    <x v="0"/>
    <d v="2025-08-19T16:46:18"/>
    <n v="1"/>
    <m/>
    <m/>
    <m/>
    <m/>
    <m/>
    <m/>
    <m/>
    <n v="0"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9"/>
    <x v="125"/>
    <x v="14"/>
    <x v="8"/>
    <d v="2025-08-19T16:46:18"/>
    <n v="4"/>
    <n v="0.8"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9"/>
    <x v="125"/>
    <x v="14"/>
    <x v="14"/>
    <d v="2025-08-19T16:46:18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9"/>
    <x v="125"/>
    <x v="14"/>
    <x v="15"/>
    <d v="2025-08-19T16:46:18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9"/>
    <x v="125"/>
    <x v="14"/>
    <x v="1"/>
    <d v="2025-08-19T16:46:18"/>
    <n v="13"/>
    <n v="7"/>
    <n v="6"/>
    <n v="1"/>
    <m/>
    <n v="2"/>
    <n v="2"/>
    <n v="1"/>
    <n v="3"/>
    <n v="3"/>
    <n v="0"/>
    <m/>
    <m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9"/>
    <x v="125"/>
    <x v="14"/>
    <x v="16"/>
    <d v="2025-08-19T16:46:18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9"/>
    <x v="125"/>
    <x v="14"/>
    <x v="2"/>
    <d v="2025-08-19T16:46:18"/>
    <n v="24"/>
    <n v="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9"/>
    <x v="125"/>
    <x v="14"/>
    <x v="4"/>
    <d v="2025-08-19T16:46:18"/>
    <n v="24"/>
    <n v="7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10"/>
    <x v="139"/>
    <x v="2"/>
    <x v="6"/>
    <d v="2025-08-19T16:46:34"/>
    <n v="14"/>
    <m/>
    <m/>
    <m/>
    <n v="10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10"/>
    <x v="139"/>
    <x v="2"/>
    <x v="7"/>
    <d v="2025-08-19T16:46:34"/>
    <n v="18"/>
    <m/>
    <m/>
    <m/>
    <m/>
    <m/>
    <n v="8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10"/>
    <x v="139"/>
    <x v="2"/>
    <x v="0"/>
    <d v="2025-08-19T16:46:34"/>
    <n v="15"/>
    <m/>
    <m/>
    <m/>
    <m/>
    <m/>
    <m/>
    <m/>
    <n v="5"/>
    <m/>
    <n v="4"/>
    <m/>
    <n v="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10"/>
    <x v="139"/>
    <x v="2"/>
    <x v="8"/>
    <d v="2025-08-19T16:46:34"/>
    <n v="4.8"/>
    <m/>
    <n v="3.2"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10"/>
    <x v="139"/>
    <x v="2"/>
    <x v="20"/>
    <d v="2025-08-19T16:46:34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3"/>
    <x v="66"/>
    <x v="13"/>
    <x v="4"/>
    <d v="2025-08-19T16:30:50"/>
    <n v="104"/>
    <n v="55"/>
    <n v="4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3"/>
    <x v="66"/>
    <x v="13"/>
    <x v="9"/>
    <d v="2025-08-19T16:30:56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3"/>
    <x v="66"/>
    <x v="13"/>
    <x v="2"/>
    <d v="2025-08-19T16:30:56"/>
    <n v="115"/>
    <n v="1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3"/>
    <x v="66"/>
    <x v="13"/>
    <x v="3"/>
    <d v="2025-08-19T16:30:56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3"/>
    <x v="66"/>
    <x v="13"/>
    <x v="4"/>
    <d v="2025-08-19T16:30:56"/>
    <n v="115"/>
    <n v="52"/>
    <n v="6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3"/>
    <x v="66"/>
    <x v="13"/>
    <x v="5"/>
    <d v="2025-08-19T16:30:56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366"/>
    <x v="78"/>
    <x v="0"/>
    <x v="25"/>
    <d v="2025-08-19T16:49:20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366"/>
    <x v="78"/>
    <x v="0"/>
    <x v="9"/>
    <d v="2025-08-19T16:49:20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366"/>
    <x v="78"/>
    <x v="0"/>
    <x v="37"/>
    <d v="2025-08-19T16:49:20"/>
    <n v="1"/>
    <m/>
    <m/>
    <m/>
    <m/>
    <m/>
    <m/>
    <m/>
    <m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366"/>
    <x v="78"/>
    <x v="0"/>
    <x v="2"/>
    <d v="2025-08-19T16:49:20"/>
    <n v="778"/>
    <n v="77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366"/>
    <x v="78"/>
    <x v="0"/>
    <x v="3"/>
    <d v="2025-08-19T16:49:20"/>
    <n v="50"/>
    <n v="5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366"/>
    <x v="78"/>
    <x v="0"/>
    <x v="4"/>
    <d v="2025-08-19T16:49:20"/>
    <n v="771"/>
    <n v="289"/>
    <n v="48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366"/>
    <x v="78"/>
    <x v="0"/>
    <x v="5"/>
    <d v="2025-08-19T16:49:20"/>
    <n v="50"/>
    <n v="18"/>
    <n v="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366"/>
    <x v="78"/>
    <x v="0"/>
    <x v="26"/>
    <d v="2025-08-19T16:49:20"/>
    <n v="20"/>
    <n v="14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366"/>
    <x v="78"/>
    <x v="0"/>
    <x v="11"/>
    <d v="2025-08-19T16:49:22"/>
    <n v="28"/>
    <n v="5.6"/>
    <m/>
    <n v="7.6"/>
    <n v="11.2"/>
    <n v="3.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366"/>
    <x v="78"/>
    <x v="0"/>
    <x v="17"/>
    <d v="2025-08-19T16:49:22"/>
    <n v="18.8"/>
    <m/>
    <n v="4.8"/>
    <n v="9.1999999999999993"/>
    <n v="4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366"/>
    <x v="78"/>
    <x v="0"/>
    <x v="18"/>
    <d v="2025-08-19T16:49:22"/>
    <n v="5"/>
    <n v="4"/>
    <n v="1"/>
    <m/>
    <m/>
    <m/>
    <m/>
    <m/>
    <n v="3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366"/>
    <x v="78"/>
    <x v="0"/>
    <x v="12"/>
    <d v="2025-08-19T16:49:22"/>
    <n v="15"/>
    <n v="10"/>
    <n v="5"/>
    <n v="2"/>
    <n v="1"/>
    <n v="6"/>
    <n v="5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366"/>
    <x v="78"/>
    <x v="0"/>
    <x v="6"/>
    <d v="2025-08-19T16:49:22"/>
    <n v="196"/>
    <m/>
    <m/>
    <m/>
    <n v="94"/>
    <n v="10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366"/>
    <x v="78"/>
    <x v="0"/>
    <x v="7"/>
    <d v="2025-08-19T16:49:17"/>
    <n v="316"/>
    <m/>
    <m/>
    <m/>
    <m/>
    <m/>
    <n v="186"/>
    <n v="123"/>
    <n v="3"/>
    <m/>
    <n v="4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366"/>
    <x v="78"/>
    <x v="0"/>
    <x v="0"/>
    <d v="2025-08-19T16:49:17"/>
    <n v="55"/>
    <m/>
    <m/>
    <m/>
    <m/>
    <m/>
    <m/>
    <m/>
    <n v="36"/>
    <m/>
    <n v="12"/>
    <n v="3"/>
    <n v="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366"/>
    <x v="78"/>
    <x v="0"/>
    <x v="8"/>
    <d v="2025-08-19T16:49:17"/>
    <n v="105.6"/>
    <n v="9.6"/>
    <n v="33.6"/>
    <n v="6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366"/>
    <x v="78"/>
    <x v="0"/>
    <x v="13"/>
    <d v="2025-08-19T16:49:17"/>
    <n v="36"/>
    <m/>
    <m/>
    <m/>
    <n v="4"/>
    <n v="4"/>
    <n v="2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366"/>
    <x v="78"/>
    <x v="0"/>
    <x v="14"/>
    <d v="2025-08-19T16:49:17"/>
    <n v="41"/>
    <m/>
    <n v="1"/>
    <n v="4"/>
    <n v="4"/>
    <n v="4"/>
    <n v="2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10"/>
    <x v="139"/>
    <x v="2"/>
    <x v="1"/>
    <d v="2025-08-19T16:46:34"/>
    <n v="31"/>
    <n v="15"/>
    <n v="16"/>
    <m/>
    <n v="1"/>
    <n v="1"/>
    <n v="5"/>
    <n v="2"/>
    <n v="4"/>
    <n v="5"/>
    <n v="5"/>
    <m/>
    <n v="2"/>
    <m/>
    <n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10"/>
    <x v="139"/>
    <x v="2"/>
    <x v="24"/>
    <d v="2025-08-19T16:46:34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10"/>
    <x v="139"/>
    <x v="2"/>
    <x v="2"/>
    <d v="2025-08-19T16:46:34"/>
    <n v="144"/>
    <n v="14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10"/>
    <x v="139"/>
    <x v="2"/>
    <x v="3"/>
    <d v="2025-08-19T16:46:34"/>
    <n v="15"/>
    <n v="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10"/>
    <x v="139"/>
    <x v="2"/>
    <x v="4"/>
    <d v="2025-08-19T16:46:34"/>
    <n v="144"/>
    <n v="76"/>
    <n v="6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10"/>
    <x v="139"/>
    <x v="2"/>
    <x v="5"/>
    <d v="2025-08-19T16:46:34"/>
    <n v="15"/>
    <n v="4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11"/>
    <x v="126"/>
    <x v="15"/>
    <x v="7"/>
    <d v="2025-08-19T16:46:52"/>
    <n v="32"/>
    <m/>
    <m/>
    <m/>
    <m/>
    <m/>
    <n v="22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11"/>
    <x v="126"/>
    <x v="15"/>
    <x v="3"/>
    <d v="2025-08-19T16:46:56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11"/>
    <x v="126"/>
    <x v="15"/>
    <x v="32"/>
    <d v="2025-08-19T16:46:5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11"/>
    <x v="126"/>
    <x v="15"/>
    <x v="28"/>
    <d v="2025-08-19T16:46:5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11"/>
    <x v="126"/>
    <x v="15"/>
    <x v="4"/>
    <d v="2025-08-19T16:46:56"/>
    <n v="62"/>
    <n v="25"/>
    <n v="3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11"/>
    <x v="126"/>
    <x v="15"/>
    <x v="5"/>
    <d v="2025-08-19T16:46:56"/>
    <n v="9"/>
    <n v="5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11"/>
    <x v="126"/>
    <x v="15"/>
    <x v="33"/>
    <d v="2025-08-19T16:46:56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9"/>
    <x v="22"/>
    <x v="6"/>
    <x v="2"/>
    <d v="2025-08-19T16:17:31"/>
    <n v="659"/>
    <n v="65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9"/>
    <x v="22"/>
    <x v="6"/>
    <x v="3"/>
    <d v="2025-08-19T16:17:31"/>
    <n v="51"/>
    <n v="5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9"/>
    <x v="22"/>
    <x v="6"/>
    <x v="32"/>
    <d v="2025-08-19T16:17:31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9"/>
    <x v="22"/>
    <x v="6"/>
    <x v="34"/>
    <d v="2025-08-19T16:17:31"/>
    <n v="150"/>
    <n v="15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9"/>
    <x v="22"/>
    <x v="6"/>
    <x v="4"/>
    <d v="2025-08-19T16:17:31"/>
    <n v="659"/>
    <n v="275"/>
    <n v="38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9"/>
    <x v="22"/>
    <x v="6"/>
    <x v="5"/>
    <d v="2025-08-19T16:17:31"/>
    <n v="51"/>
    <n v="21"/>
    <n v="3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9"/>
    <x v="22"/>
    <x v="6"/>
    <x v="33"/>
    <d v="2025-08-19T16:17:31"/>
    <n v="1"/>
    <n v="1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9"/>
    <x v="22"/>
    <x v="6"/>
    <x v="35"/>
    <d v="2025-08-19T16:17:31"/>
    <n v="150"/>
    <n v="68"/>
    <n v="8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9"/>
    <x v="22"/>
    <x v="6"/>
    <x v="6"/>
    <d v="2025-08-19T16:17:34"/>
    <n v="336"/>
    <m/>
    <m/>
    <m/>
    <n v="152"/>
    <n v="18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9"/>
    <x v="22"/>
    <x v="6"/>
    <x v="7"/>
    <d v="2025-08-19T16:17:34"/>
    <n v="599"/>
    <m/>
    <m/>
    <m/>
    <m/>
    <m/>
    <n v="348"/>
    <n v="248"/>
    <n v="2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9"/>
    <x v="22"/>
    <x v="6"/>
    <x v="0"/>
    <d v="2025-08-19T16:17:34"/>
    <n v="144"/>
    <m/>
    <m/>
    <m/>
    <m/>
    <m/>
    <m/>
    <m/>
    <n v="87"/>
    <m/>
    <n v="22"/>
    <n v="16"/>
    <n v="19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9"/>
    <x v="22"/>
    <x v="6"/>
    <x v="8"/>
    <d v="2025-08-19T16:17:34"/>
    <n v="284.8"/>
    <n v="36.799999999999997"/>
    <n v="72.8"/>
    <n v="175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9"/>
    <x v="22"/>
    <x v="6"/>
    <x v="1"/>
    <d v="2025-08-19T16:17:34"/>
    <n v="716"/>
    <n v="288"/>
    <n v="428"/>
    <n v="19"/>
    <n v="26"/>
    <n v="68"/>
    <n v="76"/>
    <n v="92"/>
    <n v="174"/>
    <n v="125"/>
    <n v="89"/>
    <m/>
    <n v="11"/>
    <n v="16"/>
    <n v="2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9"/>
    <x v="22"/>
    <x v="6"/>
    <x v="16"/>
    <d v="2025-08-19T16:17:34"/>
    <n v="13"/>
    <n v="11"/>
    <n v="2"/>
    <m/>
    <m/>
    <n v="1"/>
    <n v="6"/>
    <n v="2"/>
    <n v="2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9"/>
    <x v="22"/>
    <x v="6"/>
    <x v="24"/>
    <d v="2025-08-19T16:17:34"/>
    <n v="3"/>
    <n v="2"/>
    <n v="1"/>
    <n v="1"/>
    <n v="1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9"/>
    <x v="22"/>
    <x v="6"/>
    <x v="23"/>
    <d v="2025-08-19T16:17:34"/>
    <n v="10"/>
    <n v="7"/>
    <n v="3"/>
    <n v="2"/>
    <m/>
    <n v="3"/>
    <n v="1"/>
    <n v="2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4"/>
    <x v="21"/>
    <x v="11"/>
    <x v="2"/>
    <d v="2025-08-19T16:16:31"/>
    <n v="86"/>
    <n v="8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4"/>
    <x v="21"/>
    <x v="11"/>
    <x v="3"/>
    <d v="2025-08-19T16:16:31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4"/>
    <x v="21"/>
    <x v="11"/>
    <x v="4"/>
    <d v="2025-08-19T16:16:31"/>
    <n v="86"/>
    <n v="40"/>
    <n v="4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4"/>
    <x v="21"/>
    <x v="11"/>
    <x v="5"/>
    <d v="2025-08-19T16:16:31"/>
    <n v="11"/>
    <n v="4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5"/>
    <x v="19"/>
    <x v="2"/>
    <x v="6"/>
    <d v="2025-08-19T16:16:33"/>
    <n v="110"/>
    <m/>
    <m/>
    <m/>
    <n v="52"/>
    <n v="5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5"/>
    <x v="19"/>
    <x v="2"/>
    <x v="7"/>
    <d v="2025-08-19T16:16:33"/>
    <n v="166"/>
    <m/>
    <m/>
    <m/>
    <m/>
    <m/>
    <n v="112"/>
    <n v="53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5"/>
    <x v="19"/>
    <x v="2"/>
    <x v="0"/>
    <d v="2025-08-19T16:16:33"/>
    <n v="56"/>
    <m/>
    <m/>
    <m/>
    <m/>
    <m/>
    <m/>
    <m/>
    <n v="22"/>
    <m/>
    <n v="14"/>
    <n v="14"/>
    <n v="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5"/>
    <x v="19"/>
    <x v="2"/>
    <x v="8"/>
    <d v="2025-08-19T16:16:33"/>
    <n v="66.400000000000006"/>
    <n v="3.2"/>
    <n v="8"/>
    <n v="55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5"/>
    <x v="19"/>
    <x v="2"/>
    <x v="19"/>
    <d v="2025-08-19T16:16:33"/>
    <n v="1"/>
    <m/>
    <m/>
    <m/>
    <m/>
    <m/>
    <m/>
    <m/>
    <m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5"/>
    <x v="19"/>
    <x v="2"/>
    <x v="15"/>
    <d v="2025-08-19T16:16:33"/>
    <n v="1.6"/>
    <m/>
    <n v="1.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8"/>
    <x v="13"/>
    <x v="9"/>
    <x v="6"/>
    <d v="2025-08-19T16:14:30"/>
    <n v="204"/>
    <m/>
    <m/>
    <m/>
    <n v="70"/>
    <n v="13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8"/>
    <x v="13"/>
    <x v="9"/>
    <x v="7"/>
    <d v="2025-08-19T16:14:30"/>
    <n v="315"/>
    <m/>
    <m/>
    <m/>
    <m/>
    <m/>
    <n v="182"/>
    <n v="13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8"/>
    <x v="13"/>
    <x v="9"/>
    <x v="0"/>
    <d v="2025-08-19T16:14:30"/>
    <n v="92"/>
    <m/>
    <m/>
    <m/>
    <m/>
    <m/>
    <m/>
    <m/>
    <n v="46"/>
    <m/>
    <n v="28"/>
    <n v="5"/>
    <n v="1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8"/>
    <x v="13"/>
    <x v="9"/>
    <x v="8"/>
    <d v="2025-08-19T16:14:30"/>
    <n v="110.4"/>
    <n v="5.6"/>
    <n v="41.6"/>
    <n v="6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8"/>
    <x v="13"/>
    <x v="9"/>
    <x v="13"/>
    <d v="2025-08-19T16:14:30"/>
    <n v="12"/>
    <m/>
    <m/>
    <m/>
    <n v="2"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8"/>
    <x v="13"/>
    <x v="9"/>
    <x v="1"/>
    <d v="2025-08-19T16:14:33"/>
    <n v="331"/>
    <n v="151"/>
    <n v="180"/>
    <n v="2"/>
    <n v="8"/>
    <n v="25"/>
    <n v="39"/>
    <n v="43"/>
    <n v="90"/>
    <n v="57"/>
    <n v="43"/>
    <m/>
    <n v="14"/>
    <n v="2"/>
    <n v="8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8"/>
    <x v="13"/>
    <x v="9"/>
    <x v="16"/>
    <d v="2025-08-19T16:14:33"/>
    <n v="9"/>
    <n v="6"/>
    <n v="3"/>
    <m/>
    <m/>
    <n v="2"/>
    <m/>
    <n v="1"/>
    <n v="4"/>
    <n v="1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8"/>
    <x v="62"/>
    <x v="0"/>
    <x v="4"/>
    <d v="2025-08-19T16:29:33"/>
    <n v="58"/>
    <n v="26"/>
    <n v="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366"/>
    <x v="78"/>
    <x v="0"/>
    <x v="15"/>
    <d v="2025-08-19T16:49:17"/>
    <n v="11.2"/>
    <n v="0.8"/>
    <n v="4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367"/>
    <x v="79"/>
    <x v="2"/>
    <x v="8"/>
    <d v="2025-08-19T16:49:34"/>
    <n v="14.4"/>
    <n v="2.4"/>
    <n v="3.2"/>
    <n v="8.800000000000000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367"/>
    <x v="79"/>
    <x v="2"/>
    <x v="14"/>
    <d v="2025-08-19T16:49:34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367"/>
    <x v="79"/>
    <x v="2"/>
    <x v="2"/>
    <d v="2025-08-19T16:49:36"/>
    <n v="189"/>
    <n v="18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367"/>
    <x v="79"/>
    <x v="2"/>
    <x v="3"/>
    <d v="2025-08-19T16:49:36"/>
    <n v="17"/>
    <n v="1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02"/>
    <x v="80"/>
    <x v="6"/>
    <x v="4"/>
    <d v="2025-08-19T16:49:56"/>
    <n v="60"/>
    <n v="28"/>
    <n v="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4"/>
    <x v="67"/>
    <x v="13"/>
    <x v="13"/>
    <d v="2025-08-19T16:31:01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4"/>
    <x v="67"/>
    <x v="13"/>
    <x v="14"/>
    <d v="2025-08-19T16:31:01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4"/>
    <x v="67"/>
    <x v="13"/>
    <x v="1"/>
    <d v="2025-08-19T16:31:01"/>
    <n v="4"/>
    <n v="1"/>
    <n v="3"/>
    <m/>
    <m/>
    <m/>
    <m/>
    <n v="1"/>
    <m/>
    <n v="2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4"/>
    <x v="67"/>
    <x v="13"/>
    <x v="16"/>
    <d v="2025-08-19T16:31:01"/>
    <n v="1"/>
    <m/>
    <n v="1"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4"/>
    <x v="67"/>
    <x v="13"/>
    <x v="2"/>
    <d v="2025-08-19T16:31:01"/>
    <n v="48"/>
    <n v="4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4"/>
    <x v="67"/>
    <x v="13"/>
    <x v="3"/>
    <d v="2025-08-19T16:31:01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4"/>
    <x v="67"/>
    <x v="13"/>
    <x v="4"/>
    <d v="2025-08-19T16:31:01"/>
    <n v="48"/>
    <n v="28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4"/>
    <x v="67"/>
    <x v="13"/>
    <x v="5"/>
    <d v="2025-08-19T16:31:01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4"/>
    <x v="67"/>
    <x v="13"/>
    <x v="13"/>
    <d v="2025-08-19T16:31:04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4"/>
    <x v="67"/>
    <x v="13"/>
    <x v="14"/>
    <d v="2025-08-19T16:31:04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4"/>
    <x v="67"/>
    <x v="13"/>
    <x v="1"/>
    <d v="2025-08-19T16:31:04"/>
    <n v="4"/>
    <n v="2"/>
    <n v="2"/>
    <m/>
    <m/>
    <m/>
    <m/>
    <n v="1"/>
    <n v="1"/>
    <n v="1"/>
    <n v="0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7"/>
    <x v="106"/>
    <x v="0"/>
    <x v="8"/>
    <d v="2025-08-19T16:40:45"/>
    <n v="20"/>
    <n v="3.2"/>
    <n v="9.6"/>
    <n v="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5"/>
    <x v="121"/>
    <x v="11"/>
    <x v="7"/>
    <d v="2025-08-19T16:45:02"/>
    <n v="8"/>
    <m/>
    <m/>
    <m/>
    <m/>
    <m/>
    <m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5"/>
    <x v="121"/>
    <x v="11"/>
    <x v="0"/>
    <d v="2025-08-19T16:45:02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5"/>
    <x v="121"/>
    <x v="11"/>
    <x v="8"/>
    <d v="2025-08-19T16:45:02"/>
    <n v="5.4"/>
    <m/>
    <m/>
    <n v="5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5"/>
    <x v="121"/>
    <x v="11"/>
    <x v="1"/>
    <d v="2025-08-19T16:45:02"/>
    <n v="11"/>
    <n v="3"/>
    <n v="8"/>
    <m/>
    <m/>
    <n v="2"/>
    <n v="1"/>
    <n v="3"/>
    <m/>
    <n v="4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5"/>
    <x v="121"/>
    <x v="11"/>
    <x v="2"/>
    <d v="2025-08-19T16:45:02"/>
    <n v="33"/>
    <n v="3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5"/>
    <x v="121"/>
    <x v="11"/>
    <x v="3"/>
    <d v="2025-08-19T16:45:02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8"/>
    <x v="62"/>
    <x v="0"/>
    <x v="5"/>
    <d v="2025-08-19T16:29:33"/>
    <n v="11"/>
    <n v="5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9"/>
    <x v="0"/>
    <x v="0"/>
    <x v="7"/>
    <d v="2025-08-19T16:29:48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9"/>
    <x v="0"/>
    <x v="0"/>
    <x v="0"/>
    <d v="2025-08-19T16:29:48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9"/>
    <x v="0"/>
    <x v="0"/>
    <x v="1"/>
    <d v="2025-08-19T16:29:48"/>
    <n v="2"/>
    <n v="1"/>
    <n v="1"/>
    <m/>
    <m/>
    <m/>
    <m/>
    <m/>
    <n v="1"/>
    <m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9"/>
    <x v="0"/>
    <x v="0"/>
    <x v="2"/>
    <d v="2025-08-19T16:29:48"/>
    <n v="24"/>
    <n v="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9"/>
    <x v="0"/>
    <x v="0"/>
    <x v="3"/>
    <d v="2025-08-19T16:29:48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9"/>
    <x v="0"/>
    <x v="0"/>
    <x v="4"/>
    <d v="2025-08-19T16:29:48"/>
    <n v="24"/>
    <n v="11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9"/>
    <x v="0"/>
    <x v="0"/>
    <x v="5"/>
    <d v="2025-08-19T16:29:48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9"/>
    <x v="0"/>
    <x v="0"/>
    <x v="0"/>
    <d v="2025-08-19T16:29:51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9"/>
    <x v="0"/>
    <x v="0"/>
    <x v="1"/>
    <d v="2025-08-19T16:29:51"/>
    <n v="1"/>
    <m/>
    <n v="1"/>
    <m/>
    <m/>
    <m/>
    <m/>
    <m/>
    <m/>
    <m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9"/>
    <x v="0"/>
    <x v="0"/>
    <x v="2"/>
    <d v="2025-08-19T16:29:51"/>
    <n v="24"/>
    <n v="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9"/>
    <x v="0"/>
    <x v="0"/>
    <x v="3"/>
    <d v="2025-08-19T16:29:51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9"/>
    <x v="0"/>
    <x v="0"/>
    <x v="4"/>
    <d v="2025-08-19T16:29:51"/>
    <n v="24"/>
    <n v="11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9"/>
    <x v="0"/>
    <x v="0"/>
    <x v="5"/>
    <d v="2025-08-19T16:29:51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0"/>
    <x v="1"/>
    <x v="1"/>
    <x v="6"/>
    <d v="2025-08-19T16:29:58"/>
    <n v="10"/>
    <m/>
    <m/>
    <m/>
    <n v="6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0"/>
    <x v="1"/>
    <x v="1"/>
    <x v="7"/>
    <d v="2025-08-19T16:29:58"/>
    <n v="16"/>
    <m/>
    <m/>
    <m/>
    <m/>
    <m/>
    <n v="8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0"/>
    <x v="1"/>
    <x v="1"/>
    <x v="8"/>
    <d v="2025-08-19T16:29:58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0"/>
    <x v="1"/>
    <x v="1"/>
    <x v="1"/>
    <d v="2025-08-19T16:29:58"/>
    <n v="14"/>
    <n v="9"/>
    <n v="5"/>
    <m/>
    <m/>
    <n v="1"/>
    <n v="3"/>
    <n v="2"/>
    <n v="4"/>
    <n v="4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00"/>
    <x v="127"/>
    <x v="6"/>
    <x v="2"/>
    <d v="2025-08-19T16:47:17"/>
    <n v="87"/>
    <n v="8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00"/>
    <x v="127"/>
    <x v="6"/>
    <x v="3"/>
    <d v="2025-08-19T16:47:17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00"/>
    <x v="127"/>
    <x v="6"/>
    <x v="4"/>
    <d v="2025-08-19T16:47:17"/>
    <n v="87"/>
    <n v="39"/>
    <n v="4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00"/>
    <x v="127"/>
    <x v="6"/>
    <x v="5"/>
    <d v="2025-08-19T16:47:17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00"/>
    <x v="127"/>
    <x v="6"/>
    <x v="11"/>
    <d v="2025-08-19T16:47:14"/>
    <n v="4.4000000000000004"/>
    <m/>
    <m/>
    <m/>
    <n v="4.400000000000000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00"/>
    <x v="127"/>
    <x v="6"/>
    <x v="12"/>
    <d v="2025-08-19T16:47:14"/>
    <n v="1"/>
    <m/>
    <n v="1"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1"/>
    <x v="23"/>
    <x v="5"/>
    <x v="11"/>
    <d v="2025-08-19T16:17:42"/>
    <n v="4.8"/>
    <m/>
    <m/>
    <m/>
    <n v="4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1"/>
    <x v="23"/>
    <x v="5"/>
    <x v="17"/>
    <d v="2025-08-19T16:17:42"/>
    <n v="8"/>
    <m/>
    <m/>
    <m/>
    <m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1"/>
    <x v="23"/>
    <x v="5"/>
    <x v="12"/>
    <d v="2025-08-19T16:17:42"/>
    <n v="3"/>
    <n v="2"/>
    <n v="1"/>
    <m/>
    <m/>
    <m/>
    <n v="1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1"/>
    <x v="23"/>
    <x v="5"/>
    <x v="6"/>
    <d v="2025-08-19T16:17:42"/>
    <n v="104"/>
    <m/>
    <m/>
    <m/>
    <n v="42"/>
    <n v="6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1"/>
    <x v="23"/>
    <x v="5"/>
    <x v="7"/>
    <d v="2025-08-19T16:17:42"/>
    <n v="155"/>
    <m/>
    <m/>
    <m/>
    <m/>
    <m/>
    <n v="97"/>
    <n v="56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1"/>
    <x v="23"/>
    <x v="5"/>
    <x v="0"/>
    <d v="2025-08-19T16:17:42"/>
    <n v="54"/>
    <m/>
    <m/>
    <m/>
    <m/>
    <m/>
    <m/>
    <m/>
    <n v="22"/>
    <m/>
    <n v="10"/>
    <n v="9"/>
    <n v="1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1"/>
    <x v="23"/>
    <x v="5"/>
    <x v="8"/>
    <d v="2025-08-19T16:17:42"/>
    <n v="112"/>
    <n v="5.6"/>
    <n v="15.2"/>
    <n v="91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1"/>
    <x v="23"/>
    <x v="5"/>
    <x v="13"/>
    <d v="2025-08-19T16:17:42"/>
    <n v="18"/>
    <m/>
    <m/>
    <m/>
    <n v="2"/>
    <m/>
    <n v="1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1"/>
    <x v="23"/>
    <x v="5"/>
    <x v="0"/>
    <d v="2025-08-19T16:17:44"/>
    <n v="36"/>
    <m/>
    <m/>
    <m/>
    <m/>
    <m/>
    <m/>
    <m/>
    <n v="10"/>
    <m/>
    <n v="10"/>
    <n v="10"/>
    <n v="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1"/>
    <x v="23"/>
    <x v="5"/>
    <x v="8"/>
    <d v="2025-08-19T16:17:44"/>
    <n v="92.8"/>
    <n v="8"/>
    <n v="15.2"/>
    <n v="69.59999999999999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1"/>
    <x v="23"/>
    <x v="5"/>
    <x v="13"/>
    <d v="2025-08-19T16:17:44"/>
    <n v="10"/>
    <m/>
    <m/>
    <m/>
    <m/>
    <m/>
    <n v="10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1"/>
    <x v="23"/>
    <x v="5"/>
    <x v="14"/>
    <d v="2025-08-19T16:17:44"/>
    <n v="14"/>
    <m/>
    <m/>
    <n v="4"/>
    <m/>
    <m/>
    <n v="10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1"/>
    <x v="23"/>
    <x v="5"/>
    <x v="15"/>
    <d v="2025-08-19T16:17:44"/>
    <n v="6.4"/>
    <m/>
    <m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1"/>
    <x v="23"/>
    <x v="5"/>
    <x v="22"/>
    <d v="2025-08-19T16:17:44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1"/>
    <x v="23"/>
    <x v="5"/>
    <x v="10"/>
    <d v="2025-08-19T16:17:44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2"/>
    <x v="11"/>
    <x v="6"/>
    <x v="10"/>
    <d v="2025-08-19T16:12:51"/>
    <n v="36.4"/>
    <n v="2.4"/>
    <n v="4.8"/>
    <n v="7.6"/>
    <n v="8"/>
    <n v="13.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2"/>
    <x v="11"/>
    <x v="6"/>
    <x v="21"/>
    <d v="2025-08-19T16:12:51"/>
    <n v="45.2"/>
    <m/>
    <n v="16.8"/>
    <n v="0.8"/>
    <n v="12.4"/>
    <n v="15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2"/>
    <x v="11"/>
    <x v="6"/>
    <x v="1"/>
    <d v="2025-08-19T16:12:51"/>
    <n v="640"/>
    <n v="245"/>
    <n v="395"/>
    <n v="7"/>
    <n v="13"/>
    <n v="44"/>
    <n v="83"/>
    <n v="79"/>
    <n v="167"/>
    <n v="108"/>
    <n v="94"/>
    <m/>
    <n v="16"/>
    <n v="9"/>
    <n v="2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2"/>
    <x v="11"/>
    <x v="6"/>
    <x v="16"/>
    <d v="2025-08-19T16:12:51"/>
    <n v="5"/>
    <n v="3"/>
    <n v="2"/>
    <m/>
    <m/>
    <m/>
    <m/>
    <n v="4"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2"/>
    <x v="11"/>
    <x v="6"/>
    <x v="24"/>
    <d v="2025-08-19T16:12:51"/>
    <n v="4"/>
    <n v="1"/>
    <n v="3"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3"/>
    <x v="6"/>
    <x v="5"/>
    <x v="0"/>
    <d v="2025-08-19T16:13:10"/>
    <n v="106"/>
    <m/>
    <m/>
    <m/>
    <m/>
    <m/>
    <m/>
    <m/>
    <n v="70"/>
    <m/>
    <n v="26"/>
    <n v="3"/>
    <n v="7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3"/>
    <x v="6"/>
    <x v="5"/>
    <x v="8"/>
    <d v="2025-08-19T16:13:10"/>
    <n v="162.4"/>
    <n v="3.2"/>
    <n v="41.6"/>
    <n v="117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3"/>
    <x v="6"/>
    <x v="5"/>
    <x v="1"/>
    <d v="2025-08-19T16:13:12"/>
    <n v="594"/>
    <n v="250"/>
    <n v="344"/>
    <n v="4"/>
    <n v="9"/>
    <n v="36"/>
    <n v="85"/>
    <n v="77"/>
    <n v="173"/>
    <n v="99"/>
    <n v="73"/>
    <m/>
    <n v="24"/>
    <n v="8"/>
    <n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3"/>
    <x v="6"/>
    <x v="5"/>
    <x v="16"/>
    <d v="2025-08-19T16:13:12"/>
    <n v="9"/>
    <n v="4"/>
    <n v="5"/>
    <n v="0"/>
    <n v="0"/>
    <n v="2"/>
    <n v="2"/>
    <n v="0"/>
    <n v="3"/>
    <n v="0"/>
    <m/>
    <n v="2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3"/>
    <x v="6"/>
    <x v="5"/>
    <x v="24"/>
    <d v="2025-08-19T16:13:12"/>
    <n v="7"/>
    <n v="3"/>
    <n v="4"/>
    <n v="0"/>
    <n v="5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3"/>
    <x v="6"/>
    <x v="5"/>
    <x v="23"/>
    <d v="2025-08-19T16:13:12"/>
    <n v="4"/>
    <n v="0"/>
    <n v="4"/>
    <n v="1"/>
    <n v="0"/>
    <n v="3"/>
    <n v="0"/>
    <n v="0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3"/>
    <x v="6"/>
    <x v="5"/>
    <x v="25"/>
    <d v="2025-08-19T16:13:12"/>
    <n v="4"/>
    <n v="0"/>
    <n v="0"/>
    <n v="2"/>
    <n v="0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3"/>
    <x v="6"/>
    <x v="5"/>
    <x v="9"/>
    <d v="2025-08-19T16:13:12"/>
    <n v="16"/>
    <m/>
    <m/>
    <m/>
    <m/>
    <m/>
    <n v="8"/>
    <n v="8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3"/>
    <x v="6"/>
    <x v="5"/>
    <x v="2"/>
    <d v="2025-08-19T16:13:12"/>
    <n v="955"/>
    <n v="95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3"/>
    <x v="6"/>
    <x v="5"/>
    <x v="3"/>
    <d v="2025-08-19T16:13:12"/>
    <n v="36"/>
    <n v="3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3"/>
    <x v="6"/>
    <x v="5"/>
    <x v="4"/>
    <d v="2025-08-19T16:13:12"/>
    <n v="955"/>
    <n v="398"/>
    <n v="55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3"/>
    <x v="6"/>
    <x v="5"/>
    <x v="5"/>
    <d v="2025-08-19T16:13:12"/>
    <n v="36"/>
    <n v="16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69"/>
    <x v="130"/>
    <x v="2"/>
    <x v="4"/>
    <d v="2025-08-19T16:51:08"/>
    <n v="685"/>
    <n v="259"/>
    <n v="4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69"/>
    <x v="130"/>
    <x v="2"/>
    <x v="5"/>
    <d v="2025-08-19T16:51:08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38"/>
    <x v="135"/>
    <x v="14"/>
    <x v="4"/>
    <d v="2025-09-15T17:32:39"/>
    <n v="177"/>
    <n v="75"/>
    <n v="10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38"/>
    <x v="135"/>
    <x v="14"/>
    <x v="5"/>
    <d v="2025-09-15T17:32:39"/>
    <n v="7"/>
    <n v="1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38"/>
    <x v="135"/>
    <x v="14"/>
    <x v="33"/>
    <d v="2025-09-15T17:32:39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69"/>
    <x v="130"/>
    <x v="2"/>
    <x v="11"/>
    <d v="2025-09-15T17:32:42"/>
    <n v="19.2"/>
    <m/>
    <n v="4.8"/>
    <n v="4"/>
    <n v="4.4000000000000004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69"/>
    <x v="130"/>
    <x v="2"/>
    <x v="17"/>
    <d v="2025-09-15T17:32:42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69"/>
    <x v="130"/>
    <x v="2"/>
    <x v="18"/>
    <d v="2025-09-15T17:32:42"/>
    <n v="5"/>
    <n v="3"/>
    <n v="2"/>
    <m/>
    <m/>
    <n v="1"/>
    <m/>
    <m/>
    <n v="2"/>
    <m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69"/>
    <x v="130"/>
    <x v="2"/>
    <x v="12"/>
    <d v="2025-09-15T17:32:42"/>
    <n v="6"/>
    <n v="3"/>
    <n v="3"/>
    <m/>
    <n v="2"/>
    <n v="1"/>
    <n v="1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69"/>
    <x v="130"/>
    <x v="2"/>
    <x v="6"/>
    <d v="2025-09-15T17:32:42"/>
    <n v="290"/>
    <m/>
    <m/>
    <m/>
    <n v="150"/>
    <n v="14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69"/>
    <x v="130"/>
    <x v="2"/>
    <x v="7"/>
    <d v="2025-09-15T17:32:42"/>
    <n v="551"/>
    <m/>
    <m/>
    <m/>
    <m/>
    <m/>
    <n v="354"/>
    <n v="193"/>
    <n v="4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69"/>
    <x v="130"/>
    <x v="2"/>
    <x v="0"/>
    <d v="2025-09-15T17:32:42"/>
    <n v="194"/>
    <m/>
    <m/>
    <m/>
    <m/>
    <m/>
    <m/>
    <m/>
    <n v="82"/>
    <m/>
    <n v="62"/>
    <n v="13"/>
    <n v="37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69"/>
    <x v="130"/>
    <x v="2"/>
    <x v="8"/>
    <d v="2025-09-15T17:32:42"/>
    <n v="216.8"/>
    <n v="20.8"/>
    <n v="59.2"/>
    <n v="136.8000000000000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69"/>
    <x v="130"/>
    <x v="2"/>
    <x v="13"/>
    <d v="2025-09-15T17:32:42"/>
    <n v="26"/>
    <m/>
    <m/>
    <m/>
    <n v="4"/>
    <m/>
    <n v="12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69"/>
    <x v="130"/>
    <x v="2"/>
    <x v="14"/>
    <d v="2025-09-15T17:32:42"/>
    <n v="28"/>
    <m/>
    <m/>
    <n v="2"/>
    <n v="4"/>
    <m/>
    <n v="12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69"/>
    <x v="130"/>
    <x v="2"/>
    <x v="15"/>
    <d v="2025-09-15T17:32:42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569"/>
    <x v="130"/>
    <x v="2"/>
    <x v="20"/>
    <d v="2025-09-15T17:32:42"/>
    <n v="10.8"/>
    <n v="8"/>
    <n v="2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11"/>
    <x v="126"/>
    <x v="15"/>
    <x v="8"/>
    <d v="2025-08-19T16:46:59"/>
    <n v="18.399999999999999"/>
    <m/>
    <n v="8"/>
    <n v="10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11"/>
    <x v="126"/>
    <x v="15"/>
    <x v="13"/>
    <d v="2025-08-19T16:46:59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11"/>
    <x v="126"/>
    <x v="15"/>
    <x v="14"/>
    <d v="2025-08-19T16:46:59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11"/>
    <x v="126"/>
    <x v="15"/>
    <x v="10"/>
    <d v="2025-08-19T16:46:59"/>
    <n v="3.2"/>
    <m/>
    <m/>
    <m/>
    <n v="3.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11"/>
    <x v="126"/>
    <x v="15"/>
    <x v="21"/>
    <d v="2025-08-19T16:46:59"/>
    <n v="2.8"/>
    <m/>
    <m/>
    <n v="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11"/>
    <x v="126"/>
    <x v="15"/>
    <x v="1"/>
    <d v="2025-08-19T16:46:59"/>
    <n v="31"/>
    <n v="16"/>
    <n v="15"/>
    <m/>
    <n v="2"/>
    <n v="3"/>
    <n v="1"/>
    <n v="2"/>
    <n v="8"/>
    <n v="14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11"/>
    <x v="126"/>
    <x v="15"/>
    <x v="0"/>
    <d v="2025-08-19T16:46:52"/>
    <n v="3"/>
    <m/>
    <m/>
    <m/>
    <m/>
    <m/>
    <m/>
    <m/>
    <n v="1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11"/>
    <x v="126"/>
    <x v="15"/>
    <x v="8"/>
    <d v="2025-08-19T16:46:52"/>
    <n v="20.8"/>
    <n v="2.4"/>
    <n v="5.6"/>
    <n v="1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00"/>
    <x v="127"/>
    <x v="6"/>
    <x v="11"/>
    <d v="2025-08-19T16:47:12"/>
    <n v="8"/>
    <m/>
    <n v="3.6"/>
    <m/>
    <n v="4.400000000000000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00"/>
    <x v="127"/>
    <x v="6"/>
    <x v="17"/>
    <d v="2025-08-19T16:47:12"/>
    <n v="7.2"/>
    <m/>
    <n v="2.8"/>
    <m/>
    <n v="4.400000000000000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00"/>
    <x v="127"/>
    <x v="6"/>
    <x v="18"/>
    <d v="2025-08-19T16:47:12"/>
    <n v="1"/>
    <n v="1"/>
    <m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00"/>
    <x v="127"/>
    <x v="6"/>
    <x v="12"/>
    <d v="2025-08-19T16:47:12"/>
    <n v="4"/>
    <n v="1"/>
    <n v="3"/>
    <m/>
    <n v="2"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00"/>
    <x v="127"/>
    <x v="6"/>
    <x v="6"/>
    <d v="2025-08-19T16:47:12"/>
    <n v="18"/>
    <m/>
    <m/>
    <m/>
    <n v="8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25"/>
    <x v="44"/>
    <x v="8"/>
    <x v="7"/>
    <d v="2025-08-19T16:23:33"/>
    <n v="16"/>
    <m/>
    <m/>
    <m/>
    <m/>
    <m/>
    <n v="8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25"/>
    <x v="44"/>
    <x v="8"/>
    <x v="0"/>
    <d v="2025-08-19T16:23:33"/>
    <n v="5"/>
    <m/>
    <m/>
    <m/>
    <m/>
    <m/>
    <m/>
    <m/>
    <n v="3"/>
    <m/>
    <m/>
    <n v="2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25"/>
    <x v="44"/>
    <x v="8"/>
    <x v="8"/>
    <d v="2025-08-19T16:23:33"/>
    <n v="6.4"/>
    <m/>
    <n v="6.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25"/>
    <x v="44"/>
    <x v="8"/>
    <x v="10"/>
    <d v="2025-08-19T16:23:33"/>
    <n v="11"/>
    <m/>
    <m/>
    <n v="1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25"/>
    <x v="44"/>
    <x v="8"/>
    <x v="1"/>
    <d v="2025-08-19T16:23:33"/>
    <n v="18"/>
    <n v="8"/>
    <n v="10"/>
    <m/>
    <n v="2"/>
    <m/>
    <n v="1"/>
    <n v="2"/>
    <n v="4"/>
    <n v="4"/>
    <n v="3"/>
    <m/>
    <m/>
    <n v="2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25"/>
    <x v="44"/>
    <x v="8"/>
    <x v="23"/>
    <d v="2025-08-19T16:23:33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25"/>
    <x v="44"/>
    <x v="8"/>
    <x v="2"/>
    <d v="2025-08-19T16:23:33"/>
    <n v="53"/>
    <n v="5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25"/>
    <x v="44"/>
    <x v="8"/>
    <x v="3"/>
    <d v="2025-08-19T16:23:33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25"/>
    <x v="44"/>
    <x v="8"/>
    <x v="4"/>
    <d v="2025-08-19T16:23:33"/>
    <n v="53"/>
    <n v="26"/>
    <n v="2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25"/>
    <x v="44"/>
    <x v="8"/>
    <x v="5"/>
    <d v="2025-08-19T16:23:33"/>
    <n v="4"/>
    <m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27"/>
    <x v="45"/>
    <x v="8"/>
    <x v="6"/>
    <d v="2025-08-19T16:23:51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27"/>
    <x v="45"/>
    <x v="8"/>
    <x v="4"/>
    <d v="2025-08-19T16:23:54"/>
    <n v="54"/>
    <n v="24"/>
    <n v="3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27"/>
    <x v="45"/>
    <x v="8"/>
    <x v="5"/>
    <d v="2025-08-19T16:23:54"/>
    <n v="9"/>
    <n v="4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27"/>
    <x v="45"/>
    <x v="8"/>
    <x v="26"/>
    <d v="2025-08-19T16:23:54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27"/>
    <x v="45"/>
    <x v="8"/>
    <x v="6"/>
    <d v="2025-08-19T16:23:56"/>
    <n v="10"/>
    <m/>
    <m/>
    <m/>
    <n v="10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27"/>
    <x v="45"/>
    <x v="8"/>
    <x v="7"/>
    <d v="2025-08-19T16:23:56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27"/>
    <x v="45"/>
    <x v="8"/>
    <x v="0"/>
    <d v="2025-08-19T16:23:56"/>
    <n v="2"/>
    <m/>
    <m/>
    <m/>
    <m/>
    <m/>
    <m/>
    <m/>
    <n v="1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27"/>
    <x v="45"/>
    <x v="8"/>
    <x v="21"/>
    <d v="2025-08-19T16:23:56"/>
    <n v="4.4000000000000004"/>
    <m/>
    <m/>
    <m/>
    <n v="4.400000000000000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27"/>
    <x v="45"/>
    <x v="8"/>
    <x v="1"/>
    <d v="2025-08-19T16:23:56"/>
    <n v="10"/>
    <n v="7"/>
    <n v="3"/>
    <m/>
    <m/>
    <m/>
    <n v="5"/>
    <m/>
    <n v="2"/>
    <n v="1"/>
    <n v="1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27"/>
    <x v="45"/>
    <x v="8"/>
    <x v="7"/>
    <d v="2025-08-19T16:23:51"/>
    <n v="8"/>
    <m/>
    <m/>
    <m/>
    <m/>
    <m/>
    <n v="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27"/>
    <x v="45"/>
    <x v="8"/>
    <x v="0"/>
    <d v="2025-08-19T16:23:51"/>
    <n v="5"/>
    <m/>
    <m/>
    <m/>
    <m/>
    <m/>
    <m/>
    <m/>
    <n v="0"/>
    <m/>
    <n v="2"/>
    <n v="1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9"/>
    <x v="56"/>
    <x v="2"/>
    <x v="2"/>
    <d v="2025-08-19T16:26:53"/>
    <n v="48"/>
    <n v="4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0"/>
    <x v="70"/>
    <x v="9"/>
    <x v="2"/>
    <d v="2025-08-19T16:27:01"/>
    <n v="55"/>
    <n v="5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0"/>
    <x v="70"/>
    <x v="9"/>
    <x v="4"/>
    <d v="2025-08-19T16:27:01"/>
    <n v="55"/>
    <n v="27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1"/>
    <x v="57"/>
    <x v="12"/>
    <x v="6"/>
    <d v="2025-08-19T16:27:19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1"/>
    <x v="57"/>
    <x v="12"/>
    <x v="7"/>
    <d v="2025-08-19T16:27:19"/>
    <n v="11"/>
    <m/>
    <m/>
    <m/>
    <m/>
    <m/>
    <n v="2"/>
    <n v="6"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1"/>
    <x v="57"/>
    <x v="12"/>
    <x v="0"/>
    <d v="2025-08-19T16:27:19"/>
    <n v="2"/>
    <m/>
    <m/>
    <m/>
    <m/>
    <m/>
    <m/>
    <m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1"/>
    <x v="57"/>
    <x v="12"/>
    <x v="8"/>
    <d v="2025-08-19T16:27:19"/>
    <n v="1.6"/>
    <m/>
    <m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1"/>
    <x v="57"/>
    <x v="12"/>
    <x v="1"/>
    <d v="2025-08-19T16:27:19"/>
    <n v="9"/>
    <n v="4"/>
    <n v="5"/>
    <m/>
    <m/>
    <n v="1"/>
    <m/>
    <n v="1"/>
    <n v="1"/>
    <n v="3"/>
    <n v="1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1"/>
    <x v="57"/>
    <x v="12"/>
    <x v="2"/>
    <d v="2025-08-19T16:27:19"/>
    <n v="106"/>
    <n v="10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1"/>
    <x v="57"/>
    <x v="12"/>
    <x v="3"/>
    <d v="2025-08-19T16:27:19"/>
    <n v="13"/>
    <n v="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1"/>
    <x v="57"/>
    <x v="12"/>
    <x v="4"/>
    <d v="2025-08-19T16:27:19"/>
    <n v="106"/>
    <n v="44"/>
    <n v="6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1"/>
    <x v="57"/>
    <x v="12"/>
    <x v="5"/>
    <d v="2025-08-19T16:27:19"/>
    <n v="13"/>
    <n v="4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1"/>
    <x v="57"/>
    <x v="12"/>
    <x v="26"/>
    <d v="2025-08-19T16:27:19"/>
    <n v="10"/>
    <n v="5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2"/>
    <x v="58"/>
    <x v="9"/>
    <x v="7"/>
    <d v="2025-08-19T16:27:35"/>
    <n v="4"/>
    <m/>
    <m/>
    <m/>
    <m/>
    <m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2"/>
    <x v="58"/>
    <x v="9"/>
    <x v="1"/>
    <d v="2025-08-19T16:27:35"/>
    <n v="2"/>
    <n v="2"/>
    <m/>
    <m/>
    <m/>
    <m/>
    <m/>
    <m/>
    <m/>
    <n v="2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2"/>
    <x v="58"/>
    <x v="9"/>
    <x v="2"/>
    <d v="2025-08-19T16:27:35"/>
    <n v="31"/>
    <n v="3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2"/>
    <x v="58"/>
    <x v="9"/>
    <x v="4"/>
    <d v="2025-08-19T16:27:35"/>
    <n v="31"/>
    <n v="14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3"/>
    <x v="59"/>
    <x v="0"/>
    <x v="6"/>
    <d v="2025-08-19T16:27:53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3"/>
    <x v="59"/>
    <x v="0"/>
    <x v="7"/>
    <d v="2025-08-19T16:27:53"/>
    <n v="20"/>
    <m/>
    <m/>
    <m/>
    <m/>
    <m/>
    <n v="8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3"/>
    <x v="59"/>
    <x v="0"/>
    <x v="0"/>
    <d v="2025-08-19T16:27:53"/>
    <n v="2"/>
    <m/>
    <m/>
    <m/>
    <m/>
    <m/>
    <m/>
    <m/>
    <n v="1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3"/>
    <x v="59"/>
    <x v="0"/>
    <x v="8"/>
    <d v="2025-08-19T16:27:53"/>
    <n v="16.8"/>
    <m/>
    <n v="5.6"/>
    <n v="11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3"/>
    <x v="59"/>
    <x v="0"/>
    <x v="1"/>
    <d v="2025-08-19T16:27:53"/>
    <n v="22"/>
    <n v="10"/>
    <n v="12"/>
    <m/>
    <n v="3"/>
    <n v="4"/>
    <n v="1"/>
    <n v="2"/>
    <n v="4"/>
    <n v="6"/>
    <n v="1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3"/>
    <x v="59"/>
    <x v="0"/>
    <x v="2"/>
    <d v="2025-08-19T16:27:53"/>
    <n v="110"/>
    <n v="1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3"/>
    <x v="59"/>
    <x v="0"/>
    <x v="3"/>
    <d v="2025-08-19T16:27:53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3"/>
    <x v="59"/>
    <x v="0"/>
    <x v="4"/>
    <d v="2025-08-19T16:27:53"/>
    <n v="110"/>
    <n v="52"/>
    <n v="5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3"/>
    <x v="59"/>
    <x v="0"/>
    <x v="5"/>
    <d v="2025-08-19T16:27:53"/>
    <n v="11"/>
    <n v="2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3"/>
    <x v="59"/>
    <x v="0"/>
    <x v="26"/>
    <d v="2025-08-19T16:27:53"/>
    <n v="21"/>
    <n v="13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3"/>
    <x v="59"/>
    <x v="0"/>
    <x v="31"/>
    <d v="2025-08-19T16:27:53"/>
    <n v="2"/>
    <n v="0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4"/>
    <x v="60"/>
    <x v="0"/>
    <x v="6"/>
    <d v="2025-08-19T16:28:11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4"/>
    <x v="60"/>
    <x v="0"/>
    <x v="7"/>
    <d v="2025-08-19T16:28:11"/>
    <n v="14"/>
    <m/>
    <m/>
    <m/>
    <m/>
    <m/>
    <n v="6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4"/>
    <x v="60"/>
    <x v="0"/>
    <x v="1"/>
    <d v="2025-08-19T16:28:11"/>
    <n v="9"/>
    <n v="1"/>
    <n v="8"/>
    <m/>
    <m/>
    <m/>
    <n v="1"/>
    <n v="1"/>
    <n v="3"/>
    <n v="4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4"/>
    <x v="60"/>
    <x v="0"/>
    <x v="2"/>
    <d v="2025-08-19T16:28:11"/>
    <n v="55"/>
    <n v="5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4"/>
    <x v="60"/>
    <x v="0"/>
    <x v="3"/>
    <d v="2025-08-19T16:28:11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4"/>
    <x v="60"/>
    <x v="0"/>
    <x v="4"/>
    <d v="2025-08-19T16:28:11"/>
    <n v="55"/>
    <n v="26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4"/>
    <x v="81"/>
    <x v="5"/>
    <x v="7"/>
    <d v="2025-08-19T16:50:07"/>
    <n v="505"/>
    <m/>
    <m/>
    <m/>
    <m/>
    <m/>
    <n v="303"/>
    <n v="20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4"/>
    <x v="81"/>
    <x v="5"/>
    <x v="0"/>
    <d v="2025-08-19T16:50:07"/>
    <n v="120"/>
    <m/>
    <m/>
    <m/>
    <m/>
    <m/>
    <m/>
    <m/>
    <n v="52"/>
    <m/>
    <n v="36"/>
    <n v="14"/>
    <n v="18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4"/>
    <x v="81"/>
    <x v="5"/>
    <x v="8"/>
    <d v="2025-08-19T16:50:07"/>
    <n v="116"/>
    <n v="8"/>
    <n v="28"/>
    <n v="8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4"/>
    <x v="81"/>
    <x v="5"/>
    <x v="13"/>
    <d v="2025-08-19T16:50:07"/>
    <n v="22"/>
    <m/>
    <m/>
    <m/>
    <n v="2"/>
    <n v="4"/>
    <n v="8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5"/>
    <x v="99"/>
    <x v="16"/>
    <x v="7"/>
    <d v="2025-09-15T17:30:32"/>
    <n v="23"/>
    <m/>
    <m/>
    <m/>
    <m/>
    <m/>
    <n v="16"/>
    <n v="7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5"/>
    <x v="99"/>
    <x v="16"/>
    <x v="0"/>
    <d v="2025-09-15T17:30:32"/>
    <n v="2"/>
    <m/>
    <m/>
    <m/>
    <m/>
    <m/>
    <m/>
    <m/>
    <n v="0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5"/>
    <x v="99"/>
    <x v="16"/>
    <x v="13"/>
    <d v="2025-09-15T17:30:32"/>
    <n v="4"/>
    <m/>
    <m/>
    <m/>
    <n v="0"/>
    <n v="2"/>
    <n v="2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5"/>
    <x v="99"/>
    <x v="16"/>
    <x v="14"/>
    <d v="2025-09-15T17:30:32"/>
    <n v="4"/>
    <m/>
    <n v="0"/>
    <n v="0"/>
    <n v="0"/>
    <n v="2"/>
    <n v="2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5"/>
    <x v="99"/>
    <x v="16"/>
    <x v="1"/>
    <d v="2025-09-15T17:30:32"/>
    <n v="17"/>
    <n v="7"/>
    <n v="10"/>
    <n v="0"/>
    <n v="0"/>
    <n v="0"/>
    <n v="1"/>
    <n v="3"/>
    <n v="8"/>
    <n v="4"/>
    <n v="0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5"/>
    <x v="99"/>
    <x v="16"/>
    <x v="16"/>
    <d v="2025-09-15T17:30:32"/>
    <n v="2"/>
    <n v="0"/>
    <n v="2"/>
    <n v="0"/>
    <n v="0"/>
    <n v="0"/>
    <n v="0"/>
    <n v="1"/>
    <n v="1"/>
    <m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5"/>
    <x v="99"/>
    <x v="16"/>
    <x v="2"/>
    <d v="2025-09-15T17:30:32"/>
    <n v="27"/>
    <n v="2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5"/>
    <x v="99"/>
    <x v="16"/>
    <x v="3"/>
    <d v="2025-09-15T17:30:32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5"/>
    <x v="99"/>
    <x v="16"/>
    <x v="4"/>
    <d v="2025-09-15T17:30:32"/>
    <n v="27"/>
    <n v="13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5"/>
    <x v="99"/>
    <x v="16"/>
    <x v="5"/>
    <d v="2025-09-15T17:30:32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6"/>
    <x v="105"/>
    <x v="7"/>
    <x v="7"/>
    <d v="2025-09-15T17:30:34"/>
    <n v="12"/>
    <m/>
    <m/>
    <m/>
    <m/>
    <m/>
    <n v="4"/>
    <n v="8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6"/>
    <x v="105"/>
    <x v="7"/>
    <x v="13"/>
    <d v="2025-09-15T17:30:34"/>
    <n v="4"/>
    <m/>
    <m/>
    <m/>
    <n v="0"/>
    <n v="0"/>
    <n v="4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6"/>
    <x v="105"/>
    <x v="7"/>
    <x v="14"/>
    <d v="2025-09-15T17:30:34"/>
    <n v="4"/>
    <m/>
    <n v="0"/>
    <n v="0"/>
    <n v="0"/>
    <n v="0"/>
    <n v="4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6"/>
    <x v="105"/>
    <x v="7"/>
    <x v="1"/>
    <d v="2025-09-15T17:30:34"/>
    <n v="6"/>
    <n v="2"/>
    <n v="4"/>
    <n v="0"/>
    <n v="0"/>
    <n v="0"/>
    <n v="0"/>
    <n v="0"/>
    <n v="2"/>
    <n v="4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6"/>
    <x v="105"/>
    <x v="7"/>
    <x v="16"/>
    <d v="2025-09-15T17:30:34"/>
    <n v="2"/>
    <n v="2"/>
    <n v="0"/>
    <n v="0"/>
    <n v="0"/>
    <n v="0"/>
    <n v="0"/>
    <n v="0"/>
    <n v="2"/>
    <n v="0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6"/>
    <x v="105"/>
    <x v="7"/>
    <x v="2"/>
    <d v="2025-09-15T17:30:34"/>
    <n v="15"/>
    <n v="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6"/>
    <x v="105"/>
    <x v="7"/>
    <x v="4"/>
    <d v="2025-09-15T17:30:34"/>
    <n v="15"/>
    <n v="7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8"/>
    <x v="95"/>
    <x v="15"/>
    <x v="1"/>
    <d v="2025-09-15T17:30:40"/>
    <n v="18"/>
    <n v="8"/>
    <n v="10"/>
    <m/>
    <m/>
    <n v="2"/>
    <m/>
    <n v="3"/>
    <n v="3"/>
    <n v="8"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8"/>
    <x v="95"/>
    <x v="15"/>
    <x v="16"/>
    <d v="2025-09-15T17:30:40"/>
    <n v="2"/>
    <n v="2"/>
    <m/>
    <m/>
    <m/>
    <n v="1"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8"/>
    <x v="95"/>
    <x v="15"/>
    <x v="2"/>
    <d v="2025-09-15T17:30:40"/>
    <n v="34"/>
    <n v="3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8"/>
    <x v="95"/>
    <x v="15"/>
    <x v="3"/>
    <d v="2025-09-15T17:30:40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8"/>
    <x v="95"/>
    <x v="15"/>
    <x v="4"/>
    <d v="2025-09-15T17:30:40"/>
    <n v="34"/>
    <n v="17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8"/>
    <x v="95"/>
    <x v="15"/>
    <x v="5"/>
    <d v="2025-09-15T17:30:40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9"/>
    <x v="96"/>
    <x v="15"/>
    <x v="6"/>
    <d v="2025-09-15T17:30:44"/>
    <n v="8"/>
    <m/>
    <m/>
    <m/>
    <n v="2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9"/>
    <x v="96"/>
    <x v="15"/>
    <x v="7"/>
    <d v="2025-09-15T17:30:44"/>
    <n v="18"/>
    <m/>
    <m/>
    <m/>
    <m/>
    <m/>
    <n v="4"/>
    <n v="1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9"/>
    <x v="96"/>
    <x v="15"/>
    <x v="0"/>
    <d v="2025-09-15T17:30:44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9"/>
    <x v="96"/>
    <x v="15"/>
    <x v="1"/>
    <d v="2025-09-15T17:30:44"/>
    <n v="14"/>
    <n v="3"/>
    <n v="11"/>
    <m/>
    <m/>
    <m/>
    <n v="1"/>
    <n v="3"/>
    <n v="2"/>
    <n v="7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9"/>
    <x v="96"/>
    <x v="15"/>
    <x v="2"/>
    <d v="2025-09-15T17:30:44"/>
    <n v="81"/>
    <n v="8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9"/>
    <x v="96"/>
    <x v="15"/>
    <x v="3"/>
    <d v="2025-09-15T17:30:44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9"/>
    <x v="96"/>
    <x v="15"/>
    <x v="4"/>
    <d v="2025-09-15T17:30:44"/>
    <n v="81"/>
    <n v="34"/>
    <n v="4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1"/>
    <x v="98"/>
    <x v="15"/>
    <x v="2"/>
    <d v="2025-09-15T17:30:51"/>
    <n v="24"/>
    <n v="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1"/>
    <x v="98"/>
    <x v="15"/>
    <x v="3"/>
    <d v="2025-09-15T17:30:51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1"/>
    <x v="98"/>
    <x v="15"/>
    <x v="32"/>
    <d v="2025-09-15T17:30:51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1"/>
    <x v="98"/>
    <x v="15"/>
    <x v="4"/>
    <d v="2025-09-15T17:30:51"/>
    <n v="24"/>
    <n v="13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7"/>
    <x v="94"/>
    <x v="7"/>
    <x v="6"/>
    <d v="2025-09-15T17:30:37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7"/>
    <x v="94"/>
    <x v="7"/>
    <x v="7"/>
    <d v="2025-09-15T17:30:37"/>
    <n v="12"/>
    <m/>
    <m/>
    <m/>
    <m/>
    <m/>
    <n v="8"/>
    <n v="4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7"/>
    <x v="94"/>
    <x v="7"/>
    <x v="13"/>
    <d v="2025-09-15T17:30:37"/>
    <n v="2"/>
    <m/>
    <m/>
    <m/>
    <n v="0"/>
    <n v="0"/>
    <n v="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7"/>
    <x v="94"/>
    <x v="7"/>
    <x v="14"/>
    <d v="2025-09-15T17:30:37"/>
    <n v="2"/>
    <m/>
    <n v="0"/>
    <n v="0"/>
    <n v="0"/>
    <n v="0"/>
    <n v="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7"/>
    <x v="94"/>
    <x v="7"/>
    <x v="1"/>
    <d v="2025-09-15T17:30:37"/>
    <n v="9"/>
    <n v="3"/>
    <n v="6"/>
    <n v="0"/>
    <n v="0"/>
    <n v="0"/>
    <n v="2"/>
    <n v="1"/>
    <n v="4"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7"/>
    <x v="94"/>
    <x v="7"/>
    <x v="16"/>
    <d v="2025-09-15T17:30:37"/>
    <n v="1"/>
    <n v="0"/>
    <n v="1"/>
    <n v="0"/>
    <n v="0"/>
    <n v="0"/>
    <n v="0"/>
    <n v="0"/>
    <n v="0"/>
    <n v="1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7"/>
    <x v="94"/>
    <x v="7"/>
    <x v="2"/>
    <d v="2025-09-15T17:30:37"/>
    <n v="42"/>
    <n v="4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7"/>
    <x v="94"/>
    <x v="7"/>
    <x v="3"/>
    <d v="2025-09-15T17:30:37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7"/>
    <x v="94"/>
    <x v="7"/>
    <x v="4"/>
    <d v="2025-09-15T17:30:37"/>
    <n v="42"/>
    <n v="19"/>
    <n v="2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7"/>
    <x v="94"/>
    <x v="7"/>
    <x v="5"/>
    <d v="2025-09-15T17:30:37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8"/>
    <x v="95"/>
    <x v="15"/>
    <x v="6"/>
    <d v="2025-09-15T17:30:40"/>
    <n v="6"/>
    <m/>
    <m/>
    <m/>
    <m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8"/>
    <x v="95"/>
    <x v="15"/>
    <x v="7"/>
    <d v="2025-09-15T17:30:40"/>
    <n v="21"/>
    <m/>
    <m/>
    <m/>
    <m/>
    <m/>
    <n v="6"/>
    <n v="1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8"/>
    <x v="95"/>
    <x v="15"/>
    <x v="0"/>
    <d v="2025-09-15T17:30:40"/>
    <n v="2"/>
    <m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8"/>
    <x v="95"/>
    <x v="15"/>
    <x v="8"/>
    <d v="2025-09-15T17:30:40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8"/>
    <x v="95"/>
    <x v="15"/>
    <x v="13"/>
    <d v="2025-09-15T17:30:40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8"/>
    <x v="95"/>
    <x v="15"/>
    <x v="14"/>
    <d v="2025-09-15T17:30:40"/>
    <n v="4"/>
    <m/>
    <m/>
    <n v="2"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8"/>
    <x v="95"/>
    <x v="15"/>
    <x v="15"/>
    <d v="2025-09-15T17:30:40"/>
    <n v="1.6"/>
    <m/>
    <m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6"/>
    <x v="69"/>
    <x v="13"/>
    <x v="6"/>
    <d v="2025-08-19T16:31:31"/>
    <n v="16"/>
    <m/>
    <m/>
    <m/>
    <n v="8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6"/>
    <x v="69"/>
    <x v="13"/>
    <x v="7"/>
    <d v="2025-08-19T16:31:31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6"/>
    <x v="69"/>
    <x v="13"/>
    <x v="2"/>
    <d v="2025-08-19T16:31:36"/>
    <n v="31"/>
    <n v="3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6"/>
    <x v="69"/>
    <x v="13"/>
    <x v="3"/>
    <d v="2025-08-19T16:31:36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6"/>
    <x v="69"/>
    <x v="13"/>
    <x v="4"/>
    <d v="2025-08-19T16:31:36"/>
    <n v="31"/>
    <n v="16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6"/>
    <x v="69"/>
    <x v="13"/>
    <x v="5"/>
    <d v="2025-08-19T16:31:36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6"/>
    <x v="69"/>
    <x v="13"/>
    <x v="6"/>
    <d v="2025-08-19T16:31:39"/>
    <n v="10"/>
    <m/>
    <m/>
    <m/>
    <n v="4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6"/>
    <x v="69"/>
    <x v="13"/>
    <x v="7"/>
    <d v="2025-08-19T16:31:39"/>
    <n v="16"/>
    <m/>
    <m/>
    <m/>
    <m/>
    <m/>
    <n v="10"/>
    <n v="6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6"/>
    <x v="69"/>
    <x v="13"/>
    <x v="0"/>
    <d v="2025-08-19T16:31:39"/>
    <n v="2"/>
    <m/>
    <m/>
    <m/>
    <m/>
    <m/>
    <m/>
    <m/>
    <n v="0"/>
    <m/>
    <m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6"/>
    <x v="69"/>
    <x v="13"/>
    <x v="8"/>
    <d v="2025-08-19T16:31:39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6"/>
    <x v="69"/>
    <x v="13"/>
    <x v="0"/>
    <d v="2025-08-19T16:31:31"/>
    <n v="2"/>
    <m/>
    <m/>
    <m/>
    <m/>
    <m/>
    <m/>
    <m/>
    <n v="0"/>
    <m/>
    <m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6"/>
    <x v="69"/>
    <x v="13"/>
    <x v="8"/>
    <d v="2025-08-19T16:31:31"/>
    <n v="6.4"/>
    <m/>
    <n v="3.2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7"/>
    <x v="71"/>
    <x v="13"/>
    <x v="6"/>
    <d v="2025-08-19T16:31:47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7"/>
    <x v="71"/>
    <x v="13"/>
    <x v="7"/>
    <d v="2025-08-19T16:31:47"/>
    <n v="4"/>
    <m/>
    <m/>
    <m/>
    <m/>
    <m/>
    <n v="2"/>
    <n v="2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7"/>
    <x v="71"/>
    <x v="13"/>
    <x v="0"/>
    <d v="2025-08-19T16:31:47"/>
    <n v="1"/>
    <m/>
    <m/>
    <m/>
    <m/>
    <m/>
    <m/>
    <m/>
    <n v="0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2"/>
    <x v="111"/>
    <x v="13"/>
    <x v="16"/>
    <d v="2025-08-19T16:42:03"/>
    <n v="1"/>
    <m/>
    <n v="1"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2"/>
    <x v="111"/>
    <x v="13"/>
    <x v="2"/>
    <d v="2025-08-19T16:42:03"/>
    <n v="51"/>
    <n v="5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258"/>
    <x v="3"/>
    <x v="2"/>
    <x v="10"/>
    <d v="2025-08-19T16:48:43"/>
    <n v="4"/>
    <n v="0"/>
    <n v="0"/>
    <n v="0"/>
    <n v="0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258"/>
    <x v="3"/>
    <x v="2"/>
    <x v="1"/>
    <d v="2025-08-19T16:48:43"/>
    <n v="92"/>
    <n v="29"/>
    <n v="63"/>
    <n v="3"/>
    <n v="1"/>
    <n v="3"/>
    <n v="9"/>
    <n v="8"/>
    <n v="29"/>
    <n v="20"/>
    <n v="13"/>
    <m/>
    <n v="1"/>
    <n v="3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258"/>
    <x v="3"/>
    <x v="2"/>
    <x v="24"/>
    <d v="2025-08-19T16:48:43"/>
    <n v="1"/>
    <n v="1"/>
    <n v="0"/>
    <n v="0"/>
    <n v="0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258"/>
    <x v="3"/>
    <x v="2"/>
    <x v="23"/>
    <d v="2025-08-19T16:48:43"/>
    <n v="1"/>
    <n v="0"/>
    <n v="1"/>
    <n v="0"/>
    <n v="0"/>
    <n v="0"/>
    <n v="0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38"/>
    <x v="135"/>
    <x v="14"/>
    <x v="21"/>
    <d v="2025-08-19T16:50:54"/>
    <n v="4.8"/>
    <m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38"/>
    <x v="135"/>
    <x v="14"/>
    <x v="1"/>
    <d v="2025-08-19T16:50:54"/>
    <n v="116"/>
    <n v="47"/>
    <n v="69"/>
    <m/>
    <n v="1"/>
    <n v="7"/>
    <n v="8"/>
    <n v="12"/>
    <n v="36"/>
    <n v="27"/>
    <n v="11"/>
    <m/>
    <n v="5"/>
    <n v="1"/>
    <n v="8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38"/>
    <x v="135"/>
    <x v="14"/>
    <x v="16"/>
    <d v="2025-08-19T16:50:54"/>
    <n v="5"/>
    <n v="4"/>
    <n v="1"/>
    <m/>
    <n v="1"/>
    <m/>
    <n v="1"/>
    <m/>
    <n v="1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38"/>
    <x v="135"/>
    <x v="14"/>
    <x v="23"/>
    <d v="2025-08-19T16:50:54"/>
    <n v="2"/>
    <n v="1"/>
    <n v="1"/>
    <m/>
    <n v="1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38"/>
    <x v="135"/>
    <x v="14"/>
    <x v="2"/>
    <d v="2025-08-19T16:50:54"/>
    <n v="163"/>
    <n v="16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38"/>
    <x v="135"/>
    <x v="14"/>
    <x v="3"/>
    <d v="2025-08-19T16:50:54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38"/>
    <x v="135"/>
    <x v="14"/>
    <x v="32"/>
    <d v="2025-08-19T16:50:54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69"/>
    <x v="130"/>
    <x v="2"/>
    <x v="12"/>
    <d v="2025-08-19T16:51:10"/>
    <n v="5"/>
    <n v="3"/>
    <n v="2"/>
    <n v="2"/>
    <n v="1"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69"/>
    <x v="130"/>
    <x v="2"/>
    <x v="18"/>
    <d v="2025-08-19T16:51:13"/>
    <n v="3"/>
    <n v="2"/>
    <n v="1"/>
    <m/>
    <m/>
    <m/>
    <m/>
    <m/>
    <n v="2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69"/>
    <x v="130"/>
    <x v="2"/>
    <x v="12"/>
    <d v="2025-08-19T16:51:13"/>
    <n v="6"/>
    <n v="2"/>
    <n v="4"/>
    <m/>
    <n v="3"/>
    <m/>
    <n v="2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7"/>
    <x v="4"/>
    <x v="3"/>
    <x v="14"/>
    <d v="2025-02-20T10:15:11"/>
    <n v="22"/>
    <m/>
    <m/>
    <n v="4"/>
    <n v="4"/>
    <n v="0"/>
    <n v="10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7"/>
    <x v="4"/>
    <x v="3"/>
    <x v="19"/>
    <d v="2025-02-20T10:15:11"/>
    <n v="6"/>
    <m/>
    <m/>
    <m/>
    <m/>
    <m/>
    <m/>
    <m/>
    <m/>
    <n v="6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7"/>
    <x v="4"/>
    <x v="3"/>
    <x v="15"/>
    <d v="2025-02-20T10:15:11"/>
    <n v="12"/>
    <n v="0"/>
    <n v="6.4"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3"/>
    <x v="112"/>
    <x v="1"/>
    <x v="4"/>
    <d v="2025-09-15T17:31:23"/>
    <n v="25"/>
    <n v="10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3"/>
    <x v="112"/>
    <x v="1"/>
    <x v="5"/>
    <d v="2025-09-15T17:31:23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6"/>
    <x v="113"/>
    <x v="0"/>
    <x v="6"/>
    <d v="2025-09-15T17:31:26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6"/>
    <x v="113"/>
    <x v="0"/>
    <x v="7"/>
    <d v="2025-09-15T17:31:26"/>
    <n v="10"/>
    <m/>
    <m/>
    <m/>
    <m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6"/>
    <x v="113"/>
    <x v="0"/>
    <x v="0"/>
    <d v="2025-09-15T17:31:26"/>
    <n v="2"/>
    <m/>
    <m/>
    <m/>
    <m/>
    <m/>
    <m/>
    <m/>
    <n v="0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6"/>
    <x v="113"/>
    <x v="0"/>
    <x v="8"/>
    <d v="2025-09-15T17:31:26"/>
    <n v="3.2"/>
    <m/>
    <n v="1.6"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6"/>
    <x v="113"/>
    <x v="0"/>
    <x v="1"/>
    <d v="2025-09-15T17:31:26"/>
    <n v="9"/>
    <n v="3"/>
    <n v="6"/>
    <m/>
    <n v="1"/>
    <n v="1"/>
    <m/>
    <n v="1"/>
    <n v="3"/>
    <n v="2"/>
    <n v="0"/>
    <m/>
    <n v="1"/>
    <n v="0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6"/>
    <x v="113"/>
    <x v="0"/>
    <x v="2"/>
    <d v="2025-09-15T17:31:26"/>
    <n v="39"/>
    <n v="3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6"/>
    <x v="113"/>
    <x v="0"/>
    <x v="3"/>
    <d v="2025-09-15T17:31:26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6"/>
    <x v="113"/>
    <x v="0"/>
    <x v="4"/>
    <d v="2025-09-15T17:31:26"/>
    <n v="39"/>
    <n v="18"/>
    <n v="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6"/>
    <x v="113"/>
    <x v="0"/>
    <x v="5"/>
    <d v="2025-09-15T17:31:26"/>
    <n v="9"/>
    <n v="7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7"/>
    <x v="114"/>
    <x v="1"/>
    <x v="2"/>
    <d v="2025-09-15T17:31:28"/>
    <n v="25"/>
    <n v="2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7"/>
    <x v="114"/>
    <x v="1"/>
    <x v="3"/>
    <d v="2025-09-15T17:31:28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7"/>
    <x v="114"/>
    <x v="1"/>
    <x v="4"/>
    <d v="2025-09-15T17:31:28"/>
    <n v="25"/>
    <n v="9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7"/>
    <x v="114"/>
    <x v="1"/>
    <x v="5"/>
    <d v="2025-09-15T17:31:28"/>
    <n v="4"/>
    <n v="0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8"/>
    <x v="115"/>
    <x v="1"/>
    <x v="7"/>
    <d v="2025-09-15T17:31:31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8"/>
    <x v="115"/>
    <x v="1"/>
    <x v="1"/>
    <d v="2025-09-15T17:31:31"/>
    <n v="1"/>
    <n v="1"/>
    <m/>
    <m/>
    <m/>
    <m/>
    <m/>
    <m/>
    <m/>
    <n v="1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8"/>
    <x v="115"/>
    <x v="1"/>
    <x v="2"/>
    <d v="2025-09-15T17:31:31"/>
    <n v="22"/>
    <n v="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8"/>
    <x v="115"/>
    <x v="1"/>
    <x v="3"/>
    <d v="2025-09-15T17:31:31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8"/>
    <x v="115"/>
    <x v="1"/>
    <x v="4"/>
    <d v="2025-09-15T17:31:31"/>
    <n v="22"/>
    <n v="14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8"/>
    <x v="115"/>
    <x v="1"/>
    <x v="5"/>
    <d v="2025-09-15T17:31:31"/>
    <n v="5"/>
    <n v="1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8"/>
    <x v="115"/>
    <x v="1"/>
    <x v="26"/>
    <d v="2025-09-15T17:31:31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9"/>
    <x v="116"/>
    <x v="6"/>
    <x v="6"/>
    <d v="2025-09-15T17:31:33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9"/>
    <x v="116"/>
    <x v="6"/>
    <x v="7"/>
    <d v="2025-09-15T17:31:33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9"/>
    <x v="116"/>
    <x v="6"/>
    <x v="0"/>
    <d v="2025-09-15T17:31:33"/>
    <n v="3"/>
    <m/>
    <m/>
    <m/>
    <m/>
    <m/>
    <m/>
    <m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9"/>
    <x v="116"/>
    <x v="6"/>
    <x v="8"/>
    <d v="2025-09-15T17:31:33"/>
    <n v="1.6"/>
    <m/>
    <n v="1.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9"/>
    <x v="116"/>
    <x v="6"/>
    <x v="1"/>
    <d v="2025-09-15T17:31:33"/>
    <n v="8"/>
    <n v="2"/>
    <n v="6"/>
    <m/>
    <n v="1"/>
    <m/>
    <m/>
    <n v="1"/>
    <n v="2"/>
    <n v="1"/>
    <n v="3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9"/>
    <x v="116"/>
    <x v="6"/>
    <x v="2"/>
    <d v="2025-09-15T17:31:33"/>
    <n v="27"/>
    <n v="2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9"/>
    <x v="116"/>
    <x v="6"/>
    <x v="3"/>
    <d v="2025-09-15T17:31:33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9"/>
    <x v="116"/>
    <x v="6"/>
    <x v="4"/>
    <d v="2025-09-15T17:31:33"/>
    <n v="27"/>
    <n v="12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1"/>
    <x v="118"/>
    <x v="13"/>
    <x v="2"/>
    <d v="2025-09-15T17:31:38"/>
    <n v="136"/>
    <n v="13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1"/>
    <x v="118"/>
    <x v="13"/>
    <x v="3"/>
    <d v="2025-09-15T17:31:38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1"/>
    <x v="118"/>
    <x v="13"/>
    <x v="4"/>
    <d v="2025-09-15T17:31:38"/>
    <n v="136"/>
    <n v="61"/>
    <n v="7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1"/>
    <x v="118"/>
    <x v="13"/>
    <x v="5"/>
    <d v="2025-09-15T17:31:38"/>
    <n v="11"/>
    <n v="3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01"/>
    <x v="128"/>
    <x v="6"/>
    <x v="8"/>
    <d v="2025-09-15T17:32:09"/>
    <n v="8"/>
    <m/>
    <m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01"/>
    <x v="128"/>
    <x v="6"/>
    <x v="13"/>
    <d v="2025-09-15T17:32:09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01"/>
    <x v="128"/>
    <x v="6"/>
    <x v="14"/>
    <d v="2025-09-15T17:32:09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01"/>
    <x v="128"/>
    <x v="6"/>
    <x v="1"/>
    <d v="2025-09-15T17:32:09"/>
    <n v="56"/>
    <n v="24"/>
    <n v="32"/>
    <m/>
    <m/>
    <n v="3"/>
    <n v="8"/>
    <n v="7"/>
    <n v="13"/>
    <n v="9"/>
    <n v="13"/>
    <m/>
    <n v="1"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01"/>
    <x v="128"/>
    <x v="6"/>
    <x v="16"/>
    <d v="2025-09-15T17:32:09"/>
    <n v="2"/>
    <n v="2"/>
    <m/>
    <m/>
    <m/>
    <m/>
    <m/>
    <m/>
    <n v="1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01"/>
    <x v="128"/>
    <x v="6"/>
    <x v="25"/>
    <d v="2025-09-15T17:32:09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01"/>
    <x v="128"/>
    <x v="6"/>
    <x v="2"/>
    <d v="2025-09-15T17:32:09"/>
    <n v="49"/>
    <n v="4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01"/>
    <x v="128"/>
    <x v="6"/>
    <x v="3"/>
    <d v="2025-09-15T17:32:09"/>
    <n v="17"/>
    <n v="1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01"/>
    <x v="128"/>
    <x v="6"/>
    <x v="4"/>
    <d v="2025-09-15T17:32:09"/>
    <n v="49"/>
    <n v="18"/>
    <n v="3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01"/>
    <x v="128"/>
    <x v="6"/>
    <x v="5"/>
    <d v="2025-09-15T17:32:09"/>
    <n v="17"/>
    <n v="5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02"/>
    <x v="129"/>
    <x v="6"/>
    <x v="6"/>
    <d v="2025-09-15T17:32:11"/>
    <n v="28"/>
    <m/>
    <m/>
    <m/>
    <n v="16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02"/>
    <x v="129"/>
    <x v="6"/>
    <x v="7"/>
    <d v="2025-09-15T17:32:11"/>
    <n v="68"/>
    <m/>
    <m/>
    <m/>
    <m/>
    <m/>
    <n v="44"/>
    <n v="2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02"/>
    <x v="129"/>
    <x v="6"/>
    <x v="0"/>
    <d v="2025-09-15T17:32:11"/>
    <n v="3"/>
    <m/>
    <m/>
    <m/>
    <m/>
    <m/>
    <m/>
    <m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02"/>
    <x v="129"/>
    <x v="6"/>
    <x v="8"/>
    <d v="2025-09-15T17:32:11"/>
    <n v="17.600000000000001"/>
    <n v="4.8"/>
    <n v="6.4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02"/>
    <x v="129"/>
    <x v="6"/>
    <x v="10"/>
    <d v="2025-09-15T17:32:11"/>
    <n v="4.8"/>
    <m/>
    <m/>
    <m/>
    <n v="4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02"/>
    <x v="129"/>
    <x v="6"/>
    <x v="1"/>
    <d v="2025-09-15T17:32:11"/>
    <n v="57"/>
    <n v="29"/>
    <n v="28"/>
    <n v="2"/>
    <n v="2"/>
    <n v="2"/>
    <n v="8"/>
    <n v="6"/>
    <n v="22"/>
    <n v="12"/>
    <n v="3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02"/>
    <x v="129"/>
    <x v="6"/>
    <x v="23"/>
    <d v="2025-09-15T17:32:11"/>
    <n v="2"/>
    <n v="2"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02"/>
    <x v="129"/>
    <x v="6"/>
    <x v="2"/>
    <d v="2025-09-15T17:32:11"/>
    <n v="66"/>
    <n v="6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02"/>
    <x v="129"/>
    <x v="6"/>
    <x v="3"/>
    <d v="2025-09-15T17:32:11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02"/>
    <x v="129"/>
    <x v="6"/>
    <x v="4"/>
    <d v="2025-09-15T17:32:11"/>
    <n v="66"/>
    <n v="23"/>
    <n v="4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02"/>
    <x v="129"/>
    <x v="6"/>
    <x v="5"/>
    <d v="2025-09-15T17:32:11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22"/>
    <x v="74"/>
    <x v="2"/>
    <x v="6"/>
    <d v="2025-09-15T17:32:14"/>
    <n v="62"/>
    <m/>
    <m/>
    <m/>
    <n v="28"/>
    <n v="3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5"/>
    <x v="27"/>
    <x v="6"/>
    <x v="4"/>
    <d v="2025-08-19T16:19:02"/>
    <n v="381"/>
    <n v="137"/>
    <n v="24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5"/>
    <x v="27"/>
    <x v="6"/>
    <x v="5"/>
    <d v="2025-08-19T16:19:02"/>
    <n v="72"/>
    <n v="25"/>
    <n v="4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6"/>
    <x v="28"/>
    <x v="0"/>
    <x v="15"/>
    <d v="2025-08-19T16:19:05"/>
    <n v="4.8"/>
    <n v="2.4"/>
    <n v="2.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6"/>
    <x v="28"/>
    <x v="0"/>
    <x v="1"/>
    <d v="2025-08-19T16:19:05"/>
    <n v="190"/>
    <n v="79"/>
    <n v="111"/>
    <n v="4"/>
    <n v="1"/>
    <n v="14"/>
    <n v="21"/>
    <n v="19"/>
    <n v="46"/>
    <n v="47"/>
    <n v="25"/>
    <m/>
    <n v="2"/>
    <n v="2"/>
    <n v="9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6"/>
    <x v="28"/>
    <x v="0"/>
    <x v="16"/>
    <d v="2025-08-19T16:19:05"/>
    <n v="6"/>
    <n v="3"/>
    <n v="3"/>
    <n v="1"/>
    <n v="1"/>
    <m/>
    <n v="1"/>
    <m/>
    <n v="2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6"/>
    <x v="28"/>
    <x v="0"/>
    <x v="9"/>
    <d v="2025-08-19T16:19:05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6"/>
    <x v="28"/>
    <x v="0"/>
    <x v="2"/>
    <d v="2025-08-19T16:19:05"/>
    <n v="261"/>
    <n v="26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6"/>
    <x v="28"/>
    <x v="0"/>
    <x v="32"/>
    <d v="2025-08-19T16:19:05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6"/>
    <x v="28"/>
    <x v="0"/>
    <x v="0"/>
    <d v="2025-08-19T16:19:18"/>
    <n v="37"/>
    <m/>
    <m/>
    <m/>
    <m/>
    <m/>
    <m/>
    <m/>
    <n v="16"/>
    <m/>
    <n v="6"/>
    <n v="6"/>
    <n v="9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6"/>
    <x v="28"/>
    <x v="0"/>
    <x v="8"/>
    <d v="2025-08-19T16:19:18"/>
    <n v="95.2"/>
    <n v="6.4"/>
    <n v="20"/>
    <n v="68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6"/>
    <x v="28"/>
    <x v="0"/>
    <x v="13"/>
    <d v="2025-08-19T16:19:18"/>
    <n v="10"/>
    <m/>
    <m/>
    <m/>
    <m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6"/>
    <x v="28"/>
    <x v="0"/>
    <x v="14"/>
    <d v="2025-08-19T16:19:18"/>
    <n v="10"/>
    <m/>
    <m/>
    <m/>
    <m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6"/>
    <x v="28"/>
    <x v="0"/>
    <x v="15"/>
    <d v="2025-08-19T16:19:18"/>
    <n v="2.4"/>
    <n v="2.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6"/>
    <x v="28"/>
    <x v="0"/>
    <x v="10"/>
    <d v="2025-08-19T16:19:18"/>
    <n v="5.6"/>
    <n v="2.8"/>
    <m/>
    <n v="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6"/>
    <x v="28"/>
    <x v="0"/>
    <x v="1"/>
    <d v="2025-08-19T16:19:18"/>
    <n v="219"/>
    <n v="90"/>
    <n v="129"/>
    <n v="2"/>
    <n v="6"/>
    <n v="23"/>
    <n v="29"/>
    <n v="21"/>
    <n v="53"/>
    <n v="53"/>
    <n v="16"/>
    <m/>
    <n v="3"/>
    <n v="4"/>
    <n v="9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6"/>
    <x v="28"/>
    <x v="0"/>
    <x v="16"/>
    <d v="2025-08-19T16:19:18"/>
    <n v="6"/>
    <n v="6"/>
    <m/>
    <n v="1"/>
    <m/>
    <m/>
    <m/>
    <m/>
    <n v="3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6"/>
    <x v="28"/>
    <x v="0"/>
    <x v="23"/>
    <d v="2025-08-19T16:19:18"/>
    <n v="2"/>
    <m/>
    <n v="2"/>
    <n v="1"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6"/>
    <x v="28"/>
    <x v="0"/>
    <x v="9"/>
    <d v="2025-08-19T16:19:18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69"/>
    <x v="130"/>
    <x v="2"/>
    <x v="6"/>
    <d v="2025-08-19T16:51:13"/>
    <n v="264"/>
    <m/>
    <m/>
    <m/>
    <n v="138"/>
    <n v="12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69"/>
    <x v="130"/>
    <x v="2"/>
    <x v="7"/>
    <d v="2025-08-19T16:51:13"/>
    <n v="533"/>
    <m/>
    <m/>
    <m/>
    <m/>
    <m/>
    <n v="334"/>
    <n v="197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69"/>
    <x v="130"/>
    <x v="2"/>
    <x v="0"/>
    <d v="2025-08-19T16:51:13"/>
    <n v="170"/>
    <m/>
    <m/>
    <m/>
    <m/>
    <m/>
    <m/>
    <m/>
    <n v="77"/>
    <m/>
    <n v="50"/>
    <n v="14"/>
    <n v="29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69"/>
    <x v="130"/>
    <x v="2"/>
    <x v="8"/>
    <d v="2025-08-19T16:51:13"/>
    <n v="180"/>
    <n v="20.8"/>
    <n v="47.2"/>
    <n v="11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69"/>
    <x v="130"/>
    <x v="2"/>
    <x v="13"/>
    <d v="2025-08-19T16:51:13"/>
    <n v="18"/>
    <m/>
    <m/>
    <m/>
    <m/>
    <n v="2"/>
    <n v="10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69"/>
    <x v="130"/>
    <x v="2"/>
    <x v="14"/>
    <d v="2025-08-19T16:51:13"/>
    <n v="22"/>
    <m/>
    <m/>
    <n v="4"/>
    <m/>
    <n v="2"/>
    <n v="10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69"/>
    <x v="130"/>
    <x v="2"/>
    <x v="15"/>
    <d v="2025-08-19T16:51:13"/>
    <n v="6.4"/>
    <m/>
    <m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0"/>
    <x v="7"/>
    <x v="6"/>
    <x v="3"/>
    <d v="2025-08-19T16:12:14"/>
    <n v="36"/>
    <n v="3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0"/>
    <x v="7"/>
    <x v="6"/>
    <x v="34"/>
    <d v="2025-08-19T16:12:14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0"/>
    <x v="7"/>
    <x v="6"/>
    <x v="17"/>
    <d v="2025-08-19T16:12:09"/>
    <n v="36.799999999999997"/>
    <m/>
    <n v="15.2"/>
    <n v="7.2"/>
    <n v="5.6"/>
    <n v="4.4000000000000004"/>
    <n v="4.400000000000000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0"/>
    <x v="7"/>
    <x v="6"/>
    <x v="18"/>
    <d v="2025-08-19T16:12:09"/>
    <n v="48"/>
    <n v="27"/>
    <n v="21"/>
    <n v="0"/>
    <n v="1"/>
    <n v="3"/>
    <n v="5"/>
    <n v="9"/>
    <n v="20"/>
    <n v="9"/>
    <n v="0"/>
    <m/>
    <n v="0"/>
    <n v="1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2"/>
    <x v="11"/>
    <x v="6"/>
    <x v="2"/>
    <d v="2025-08-19T16:12:51"/>
    <n v="641"/>
    <n v="64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2"/>
    <x v="11"/>
    <x v="6"/>
    <x v="3"/>
    <d v="2025-08-19T16:12:51"/>
    <n v="89"/>
    <n v="8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2"/>
    <x v="11"/>
    <x v="6"/>
    <x v="28"/>
    <d v="2025-08-19T16:12:51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2"/>
    <x v="11"/>
    <x v="6"/>
    <x v="4"/>
    <d v="2025-08-19T16:12:51"/>
    <n v="641"/>
    <n v="250"/>
    <n v="39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27"/>
    <x v="45"/>
    <x v="8"/>
    <x v="13"/>
    <d v="2025-08-19T16:23:46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27"/>
    <x v="45"/>
    <x v="8"/>
    <x v="14"/>
    <d v="2025-08-19T16:23:46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27"/>
    <x v="45"/>
    <x v="8"/>
    <x v="21"/>
    <d v="2025-08-19T16:23:46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28"/>
    <x v="47"/>
    <x v="8"/>
    <x v="6"/>
    <d v="2025-08-19T16:24:04"/>
    <n v="14"/>
    <m/>
    <m/>
    <m/>
    <n v="4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28"/>
    <x v="47"/>
    <x v="8"/>
    <x v="7"/>
    <d v="2025-08-19T16:24:04"/>
    <n v="8"/>
    <m/>
    <m/>
    <m/>
    <m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28"/>
    <x v="47"/>
    <x v="8"/>
    <x v="1"/>
    <d v="2025-08-19T16:24:04"/>
    <n v="11"/>
    <m/>
    <m/>
    <m/>
    <m/>
    <m/>
    <n v="2"/>
    <n v="5"/>
    <n v="2"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28"/>
    <x v="47"/>
    <x v="8"/>
    <x v="2"/>
    <d v="2025-08-19T16:24:04"/>
    <n v="79"/>
    <n v="7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3"/>
    <x v="18"/>
    <x v="6"/>
    <x v="12"/>
    <d v="2025-08-19T16:16:07"/>
    <n v="15"/>
    <n v="5"/>
    <n v="10"/>
    <m/>
    <n v="2"/>
    <n v="9"/>
    <n v="3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3"/>
    <x v="18"/>
    <x v="6"/>
    <x v="8"/>
    <d v="2025-08-19T16:16:02"/>
    <n v="273.60000000000002"/>
    <n v="22.4"/>
    <n v="63.2"/>
    <n v="18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3"/>
    <x v="18"/>
    <x v="6"/>
    <x v="13"/>
    <d v="2025-08-19T16:16:02"/>
    <n v="18"/>
    <m/>
    <m/>
    <m/>
    <n v="4"/>
    <n v="8"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4"/>
    <x v="21"/>
    <x v="11"/>
    <x v="6"/>
    <d v="2025-08-19T16:16:20"/>
    <n v="26"/>
    <m/>
    <m/>
    <m/>
    <n v="14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4"/>
    <x v="21"/>
    <x v="11"/>
    <x v="7"/>
    <d v="2025-08-19T16:16:20"/>
    <n v="38"/>
    <m/>
    <m/>
    <m/>
    <m/>
    <m/>
    <n v="26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4"/>
    <x v="21"/>
    <x v="11"/>
    <x v="0"/>
    <d v="2025-08-19T16:16:20"/>
    <n v="6"/>
    <m/>
    <m/>
    <m/>
    <m/>
    <m/>
    <m/>
    <m/>
    <n v="2"/>
    <m/>
    <n v="4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4"/>
    <x v="21"/>
    <x v="11"/>
    <x v="8"/>
    <d v="2025-08-19T16:16:20"/>
    <n v="12"/>
    <n v="2.4"/>
    <n v="3.2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4"/>
    <x v="21"/>
    <x v="11"/>
    <x v="10"/>
    <d v="2025-08-19T16:16:20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4"/>
    <x v="21"/>
    <x v="11"/>
    <x v="1"/>
    <d v="2025-08-19T16:16:20"/>
    <n v="42"/>
    <n v="20"/>
    <n v="22"/>
    <n v="2"/>
    <n v="2"/>
    <n v="2"/>
    <n v="7"/>
    <n v="6"/>
    <n v="13"/>
    <n v="6"/>
    <n v="2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4"/>
    <x v="21"/>
    <x v="11"/>
    <x v="23"/>
    <d v="2025-08-19T16:16:20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4"/>
    <x v="21"/>
    <x v="11"/>
    <x v="2"/>
    <d v="2025-08-19T16:16:20"/>
    <n v="74"/>
    <n v="7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4"/>
    <x v="21"/>
    <x v="11"/>
    <x v="3"/>
    <d v="2025-08-19T16:16:20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4"/>
    <x v="21"/>
    <x v="11"/>
    <x v="4"/>
    <d v="2025-08-19T16:16:20"/>
    <n v="74"/>
    <n v="34"/>
    <n v="4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1"/>
    <x v="138"/>
    <x v="6"/>
    <x v="18"/>
    <d v="2025-08-19T16:12:28"/>
    <n v="6"/>
    <n v="3"/>
    <n v="3"/>
    <m/>
    <m/>
    <n v="1"/>
    <m/>
    <n v="1"/>
    <n v="2"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1"/>
    <x v="138"/>
    <x v="6"/>
    <x v="6"/>
    <d v="2025-08-19T16:12:28"/>
    <n v="196"/>
    <m/>
    <m/>
    <m/>
    <n v="106"/>
    <n v="9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6"/>
    <x v="28"/>
    <x v="0"/>
    <x v="17"/>
    <d v="2025-08-19T16:19:12"/>
    <n v="3.6"/>
    <m/>
    <m/>
    <m/>
    <n v="3.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6"/>
    <x v="28"/>
    <x v="0"/>
    <x v="18"/>
    <d v="2025-08-19T16:19:12"/>
    <n v="1"/>
    <m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6"/>
    <x v="28"/>
    <x v="0"/>
    <x v="12"/>
    <d v="2025-08-19T16:19:12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6"/>
    <x v="28"/>
    <x v="0"/>
    <x v="6"/>
    <d v="2025-08-19T16:19:12"/>
    <n v="94"/>
    <m/>
    <m/>
    <m/>
    <n v="44"/>
    <n v="5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6"/>
    <x v="28"/>
    <x v="0"/>
    <x v="0"/>
    <d v="2025-08-19T16:19:07"/>
    <n v="39"/>
    <m/>
    <m/>
    <m/>
    <m/>
    <m/>
    <m/>
    <m/>
    <n v="19"/>
    <m/>
    <n v="4"/>
    <n v="8"/>
    <n v="8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6"/>
    <x v="28"/>
    <x v="0"/>
    <x v="8"/>
    <d v="2025-08-19T16:19:07"/>
    <n v="83.2"/>
    <n v="8.8000000000000007"/>
    <n v="21.6"/>
    <n v="5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6"/>
    <x v="28"/>
    <x v="0"/>
    <x v="13"/>
    <d v="2025-08-19T16:19:07"/>
    <n v="12"/>
    <m/>
    <m/>
    <m/>
    <n v="2"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6"/>
    <x v="28"/>
    <x v="0"/>
    <x v="14"/>
    <d v="2025-08-19T16:19:07"/>
    <n v="12"/>
    <m/>
    <m/>
    <m/>
    <n v="2"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6"/>
    <x v="28"/>
    <x v="0"/>
    <x v="15"/>
    <d v="2025-08-19T16:19:07"/>
    <n v="7.2"/>
    <n v="2.4"/>
    <n v="2.4"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6"/>
    <x v="28"/>
    <x v="0"/>
    <x v="21"/>
    <d v="2025-08-19T16:19:07"/>
    <n v="2.8"/>
    <m/>
    <m/>
    <m/>
    <n v="2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0"/>
    <x v="29"/>
    <x v="6"/>
    <x v="6"/>
    <d v="2025-08-19T16:19:25"/>
    <n v="32"/>
    <m/>
    <m/>
    <m/>
    <n v="12"/>
    <n v="2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0"/>
    <x v="29"/>
    <x v="6"/>
    <x v="7"/>
    <d v="2025-08-19T16:19:25"/>
    <n v="71"/>
    <m/>
    <m/>
    <m/>
    <m/>
    <m/>
    <n v="30"/>
    <n v="4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0"/>
    <x v="29"/>
    <x v="6"/>
    <x v="4"/>
    <d v="2025-08-19T16:19:28"/>
    <n v="418"/>
    <n v="190"/>
    <n v="2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0"/>
    <x v="29"/>
    <x v="6"/>
    <x v="6"/>
    <d v="2025-08-19T16:19:31"/>
    <n v="30"/>
    <m/>
    <m/>
    <m/>
    <n v="12"/>
    <n v="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0"/>
    <x v="29"/>
    <x v="6"/>
    <x v="7"/>
    <d v="2025-08-19T16:19:31"/>
    <n v="92"/>
    <m/>
    <m/>
    <m/>
    <m/>
    <m/>
    <n v="48"/>
    <n v="4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0"/>
    <x v="29"/>
    <x v="6"/>
    <x v="0"/>
    <d v="2025-08-19T16:19:31"/>
    <n v="10"/>
    <m/>
    <m/>
    <m/>
    <m/>
    <m/>
    <m/>
    <m/>
    <n v="9"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0"/>
    <x v="29"/>
    <x v="6"/>
    <x v="8"/>
    <d v="2025-08-19T16:19:31"/>
    <n v="26.4"/>
    <n v="0"/>
    <n v="12.8"/>
    <n v="1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0"/>
    <x v="29"/>
    <x v="6"/>
    <x v="13"/>
    <d v="2025-08-19T16:19:31"/>
    <n v="6"/>
    <m/>
    <m/>
    <m/>
    <n v="0"/>
    <n v="2"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0"/>
    <x v="29"/>
    <x v="6"/>
    <x v="14"/>
    <d v="2025-08-19T16:19:31"/>
    <n v="6"/>
    <m/>
    <n v="0"/>
    <n v="0"/>
    <n v="2"/>
    <n v="0"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0"/>
    <x v="29"/>
    <x v="6"/>
    <x v="1"/>
    <d v="2025-08-19T16:19:31"/>
    <n v="76"/>
    <n v="39"/>
    <n v="37"/>
    <m/>
    <n v="5"/>
    <n v="5"/>
    <n v="6"/>
    <n v="9"/>
    <n v="24"/>
    <n v="22"/>
    <n v="5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0"/>
    <x v="29"/>
    <x v="6"/>
    <x v="0"/>
    <d v="2025-08-19T16:19:25"/>
    <n v="8"/>
    <m/>
    <m/>
    <m/>
    <m/>
    <m/>
    <m/>
    <m/>
    <n v="4"/>
    <m/>
    <n v="4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0"/>
    <x v="7"/>
    <x v="6"/>
    <x v="37"/>
    <d v="2025-09-15T17:26:42"/>
    <n v="1"/>
    <m/>
    <m/>
    <m/>
    <m/>
    <m/>
    <m/>
    <m/>
    <m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0"/>
    <x v="7"/>
    <x v="6"/>
    <x v="2"/>
    <d v="2025-09-15T17:26:42"/>
    <n v="1185"/>
    <n v="118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0"/>
    <x v="7"/>
    <x v="6"/>
    <x v="3"/>
    <d v="2025-09-15T17:26:42"/>
    <n v="28"/>
    <n v="2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0"/>
    <x v="7"/>
    <x v="6"/>
    <x v="34"/>
    <d v="2025-09-15T17:26:42"/>
    <n v="13"/>
    <n v="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0"/>
    <x v="7"/>
    <x v="6"/>
    <x v="4"/>
    <d v="2025-09-15T17:26:42"/>
    <n v="1185"/>
    <n v="472"/>
    <n v="7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0"/>
    <x v="7"/>
    <x v="6"/>
    <x v="5"/>
    <d v="2025-09-15T17:26:42"/>
    <n v="28"/>
    <n v="14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0"/>
    <x v="7"/>
    <x v="6"/>
    <x v="35"/>
    <d v="2025-09-15T17:26:42"/>
    <n v="13"/>
    <n v="8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1"/>
    <x v="138"/>
    <x v="6"/>
    <x v="18"/>
    <d v="2025-09-15T17:26:45"/>
    <n v="7"/>
    <n v="2"/>
    <n v="5"/>
    <m/>
    <m/>
    <m/>
    <n v="2"/>
    <m/>
    <n v="5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1"/>
    <x v="138"/>
    <x v="6"/>
    <x v="6"/>
    <d v="2025-09-15T17:26:45"/>
    <n v="228"/>
    <m/>
    <m/>
    <m/>
    <n v="110"/>
    <n v="1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1"/>
    <x v="138"/>
    <x v="6"/>
    <x v="7"/>
    <d v="2025-09-15T17:26:45"/>
    <n v="332"/>
    <m/>
    <m/>
    <m/>
    <m/>
    <m/>
    <n v="192"/>
    <n v="14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1"/>
    <x v="138"/>
    <x v="6"/>
    <x v="0"/>
    <d v="2025-09-15T17:26:45"/>
    <n v="85"/>
    <m/>
    <m/>
    <m/>
    <m/>
    <m/>
    <m/>
    <m/>
    <n v="46"/>
    <m/>
    <n v="16"/>
    <n v="10"/>
    <n v="1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1"/>
    <x v="138"/>
    <x v="6"/>
    <x v="8"/>
    <d v="2025-09-15T17:26:45"/>
    <n v="156"/>
    <n v="8.8000000000000007"/>
    <n v="39.200000000000003"/>
    <n v="10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1"/>
    <x v="138"/>
    <x v="6"/>
    <x v="13"/>
    <d v="2025-09-15T17:26:45"/>
    <n v="6"/>
    <m/>
    <m/>
    <m/>
    <m/>
    <m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1"/>
    <x v="138"/>
    <x v="6"/>
    <x v="14"/>
    <d v="2025-09-15T17:26:45"/>
    <n v="8"/>
    <m/>
    <m/>
    <n v="2"/>
    <m/>
    <m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1"/>
    <x v="138"/>
    <x v="6"/>
    <x v="15"/>
    <d v="2025-09-15T17:26:45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1"/>
    <x v="138"/>
    <x v="6"/>
    <x v="22"/>
    <d v="2025-09-15T17:26:45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1"/>
    <x v="138"/>
    <x v="6"/>
    <x v="10"/>
    <d v="2025-09-15T17:26:45"/>
    <n v="26.4"/>
    <m/>
    <n v="4.8"/>
    <n v="9.1999999999999993"/>
    <n v="12.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1"/>
    <x v="138"/>
    <x v="6"/>
    <x v="21"/>
    <d v="2025-09-15T17:26:45"/>
    <n v="4.8"/>
    <n v="2"/>
    <n v="2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1"/>
    <x v="138"/>
    <x v="6"/>
    <x v="1"/>
    <d v="2025-09-15T17:26:45"/>
    <n v="414"/>
    <n v="175"/>
    <n v="239"/>
    <n v="5"/>
    <n v="13"/>
    <n v="38"/>
    <n v="55"/>
    <n v="59"/>
    <n v="96"/>
    <n v="71"/>
    <n v="46"/>
    <m/>
    <n v="8"/>
    <n v="10"/>
    <n v="1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1"/>
    <x v="138"/>
    <x v="6"/>
    <x v="16"/>
    <d v="2025-09-15T17:26:45"/>
    <n v="4"/>
    <n v="2"/>
    <n v="2"/>
    <m/>
    <m/>
    <n v="1"/>
    <m/>
    <m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1"/>
    <x v="138"/>
    <x v="6"/>
    <x v="24"/>
    <d v="2025-09-15T17:26:45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1"/>
    <x v="138"/>
    <x v="6"/>
    <x v="23"/>
    <d v="2025-09-15T17:26:45"/>
    <n v="8"/>
    <n v="5"/>
    <n v="3"/>
    <n v="1"/>
    <n v="2"/>
    <n v="2"/>
    <n v="3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1"/>
    <x v="138"/>
    <x v="6"/>
    <x v="25"/>
    <d v="2025-09-15T17:26:45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1"/>
    <x v="138"/>
    <x v="6"/>
    <x v="9"/>
    <d v="2025-09-15T17:26:45"/>
    <n v="10"/>
    <m/>
    <m/>
    <m/>
    <m/>
    <m/>
    <n v="10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2"/>
    <x v="11"/>
    <x v="6"/>
    <x v="28"/>
    <d v="2025-09-15T17:26:48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2"/>
    <x v="11"/>
    <x v="6"/>
    <x v="4"/>
    <d v="2025-09-15T17:26:48"/>
    <n v="794"/>
    <n v="312"/>
    <n v="48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2"/>
    <x v="11"/>
    <x v="6"/>
    <x v="5"/>
    <d v="2025-09-15T17:26:48"/>
    <n v="122"/>
    <n v="46"/>
    <n v="7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2"/>
    <x v="11"/>
    <x v="6"/>
    <x v="36"/>
    <d v="2025-09-15T17:26:48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3"/>
    <x v="6"/>
    <x v="5"/>
    <x v="11"/>
    <d v="2025-09-15T17:26:51"/>
    <n v="11.6"/>
    <n v="2.8"/>
    <n v="0"/>
    <n v="4.4000000000000004"/>
    <n v="4.4000000000000004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3"/>
    <x v="6"/>
    <x v="5"/>
    <x v="17"/>
    <d v="2025-09-15T17:26:51"/>
    <n v="3.6"/>
    <n v="0"/>
    <n v="2"/>
    <n v="0"/>
    <n v="0.8"/>
    <n v="0.8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3"/>
    <x v="6"/>
    <x v="5"/>
    <x v="18"/>
    <d v="2025-09-15T17:26:51"/>
    <n v="8"/>
    <n v="2"/>
    <n v="6"/>
    <n v="0"/>
    <n v="0"/>
    <n v="1"/>
    <n v="1"/>
    <n v="0"/>
    <n v="3"/>
    <n v="3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3"/>
    <x v="6"/>
    <x v="5"/>
    <x v="12"/>
    <d v="2025-09-15T17:26:51"/>
    <n v="6"/>
    <n v="5"/>
    <n v="1"/>
    <n v="1"/>
    <n v="1"/>
    <n v="1"/>
    <n v="2"/>
    <n v="1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3"/>
    <x v="6"/>
    <x v="5"/>
    <x v="6"/>
    <d v="2025-09-15T17:26:51"/>
    <n v="304"/>
    <m/>
    <m/>
    <m/>
    <n v="144"/>
    <n v="16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3"/>
    <x v="6"/>
    <x v="5"/>
    <x v="7"/>
    <d v="2025-09-15T17:26:51"/>
    <n v="492"/>
    <m/>
    <m/>
    <m/>
    <m/>
    <m/>
    <n v="300"/>
    <n v="187"/>
    <n v="5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3"/>
    <x v="6"/>
    <x v="5"/>
    <x v="0"/>
    <d v="2025-09-15T17:26:51"/>
    <n v="113"/>
    <m/>
    <m/>
    <m/>
    <m/>
    <m/>
    <m/>
    <m/>
    <n v="76"/>
    <m/>
    <n v="18"/>
    <n v="13"/>
    <n v="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9"/>
    <x v="73"/>
    <x v="12"/>
    <x v="1"/>
    <d v="2025-09-15T17:29:50"/>
    <n v="9"/>
    <n v="5"/>
    <n v="4"/>
    <m/>
    <m/>
    <n v="1"/>
    <m/>
    <m/>
    <n v="3"/>
    <n v="4"/>
    <n v="0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9"/>
    <x v="73"/>
    <x v="12"/>
    <x v="2"/>
    <d v="2025-09-15T17:29:50"/>
    <n v="68"/>
    <n v="6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9"/>
    <x v="73"/>
    <x v="12"/>
    <x v="32"/>
    <d v="2025-09-15T17:29:50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9"/>
    <x v="73"/>
    <x v="12"/>
    <x v="4"/>
    <d v="2025-09-15T17:29:50"/>
    <n v="68"/>
    <n v="36"/>
    <n v="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9"/>
    <x v="73"/>
    <x v="12"/>
    <x v="33"/>
    <d v="2025-09-15T17:29:50"/>
    <n v="5"/>
    <m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0"/>
    <x v="76"/>
    <x v="12"/>
    <x v="6"/>
    <d v="2025-09-15T17:29:53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0"/>
    <x v="76"/>
    <x v="12"/>
    <x v="7"/>
    <d v="2025-09-15T17:29:53"/>
    <n v="16"/>
    <m/>
    <m/>
    <m/>
    <m/>
    <m/>
    <n v="1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0"/>
    <x v="76"/>
    <x v="12"/>
    <x v="0"/>
    <d v="2025-09-15T17:29:53"/>
    <n v="2"/>
    <m/>
    <m/>
    <m/>
    <m/>
    <m/>
    <m/>
    <m/>
    <n v="1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0"/>
    <x v="76"/>
    <x v="12"/>
    <x v="8"/>
    <d v="2025-09-15T17:29:53"/>
    <n v="5.6"/>
    <n v="3.2"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0"/>
    <x v="76"/>
    <x v="12"/>
    <x v="13"/>
    <d v="2025-09-15T17:29:53"/>
    <n v="4"/>
    <m/>
    <m/>
    <m/>
    <m/>
    <n v="2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0"/>
    <x v="76"/>
    <x v="12"/>
    <x v="14"/>
    <d v="2025-09-15T17:29:53"/>
    <n v="4"/>
    <m/>
    <m/>
    <m/>
    <m/>
    <n v="2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0"/>
    <x v="76"/>
    <x v="12"/>
    <x v="1"/>
    <d v="2025-09-15T17:29:53"/>
    <n v="13"/>
    <n v="5"/>
    <n v="8"/>
    <n v="1"/>
    <m/>
    <n v="1"/>
    <n v="1"/>
    <m/>
    <n v="6"/>
    <n v="2"/>
    <n v="1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0"/>
    <x v="76"/>
    <x v="12"/>
    <x v="16"/>
    <d v="2025-09-15T17:29:53"/>
    <n v="2"/>
    <m/>
    <n v="2"/>
    <m/>
    <m/>
    <m/>
    <m/>
    <n v="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0"/>
    <x v="76"/>
    <x v="12"/>
    <x v="2"/>
    <d v="2025-09-15T17:29:53"/>
    <n v="158"/>
    <n v="15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0"/>
    <x v="76"/>
    <x v="12"/>
    <x v="3"/>
    <d v="2025-09-15T17:29:53"/>
    <n v="18"/>
    <n v="1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0"/>
    <x v="76"/>
    <x v="12"/>
    <x v="32"/>
    <d v="2025-09-15T17:29:53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0"/>
    <x v="76"/>
    <x v="12"/>
    <x v="4"/>
    <d v="2025-09-15T17:29:53"/>
    <n v="158"/>
    <n v="66"/>
    <n v="9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0"/>
    <x v="76"/>
    <x v="12"/>
    <x v="5"/>
    <d v="2025-09-15T17:29:53"/>
    <n v="18"/>
    <n v="7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0"/>
    <x v="76"/>
    <x v="12"/>
    <x v="33"/>
    <d v="2025-09-15T17:29:53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1"/>
    <x v="77"/>
    <x v="12"/>
    <x v="6"/>
    <d v="2025-09-15T17:29:56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1"/>
    <x v="77"/>
    <x v="12"/>
    <x v="0"/>
    <d v="2025-09-15T17:29:56"/>
    <n v="1"/>
    <m/>
    <m/>
    <m/>
    <m/>
    <m/>
    <m/>
    <m/>
    <n v="0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1"/>
    <x v="77"/>
    <x v="12"/>
    <x v="1"/>
    <d v="2025-09-15T17:29:56"/>
    <n v="2"/>
    <m/>
    <n v="2"/>
    <m/>
    <m/>
    <m/>
    <n v="1"/>
    <m/>
    <m/>
    <m/>
    <n v="0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1"/>
    <x v="77"/>
    <x v="12"/>
    <x v="2"/>
    <d v="2025-09-15T17:29:56"/>
    <n v="44"/>
    <n v="4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1"/>
    <x v="77"/>
    <x v="12"/>
    <x v="3"/>
    <d v="2025-09-15T17:29:56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1"/>
    <x v="77"/>
    <x v="12"/>
    <x v="4"/>
    <d v="2025-09-15T17:29:56"/>
    <n v="44"/>
    <n v="17"/>
    <n v="2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61"/>
    <x v="77"/>
    <x v="12"/>
    <x v="5"/>
    <d v="2025-09-15T17:29:56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10"/>
    <x v="139"/>
    <x v="2"/>
    <x v="7"/>
    <d v="2025-11-21T12:18:41"/>
    <n v="42"/>
    <m/>
    <m/>
    <m/>
    <m/>
    <m/>
    <n v="14"/>
    <n v="28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10"/>
    <x v="139"/>
    <x v="2"/>
    <x v="0"/>
    <d v="2025-11-21T12:18:41"/>
    <n v="13"/>
    <m/>
    <m/>
    <m/>
    <m/>
    <m/>
    <m/>
    <m/>
    <n v="5"/>
    <m/>
    <n v="4"/>
    <n v="0"/>
    <n v="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510"/>
    <x v="139"/>
    <x v="2"/>
    <x v="8"/>
    <d v="2025-11-21T12:18:41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22"/>
    <x v="74"/>
    <x v="2"/>
    <x v="2"/>
    <d v="2025-11-21T12:18:55"/>
    <n v="164"/>
    <n v="16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22"/>
    <x v="74"/>
    <x v="2"/>
    <x v="3"/>
    <d v="2025-11-21T12:18:55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22"/>
    <x v="74"/>
    <x v="2"/>
    <x v="4"/>
    <d v="2025-11-21T12:18:55"/>
    <n v="164"/>
    <n v="63"/>
    <n v="10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722"/>
    <x v="74"/>
    <x v="2"/>
    <x v="5"/>
    <d v="2025-11-21T12:18:55"/>
    <n v="7"/>
    <n v="2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4"/>
    <x v="81"/>
    <x v="5"/>
    <x v="26"/>
    <d v="2025-09-15T17:32:33"/>
    <n v="62"/>
    <n v="25"/>
    <n v="3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4"/>
    <x v="81"/>
    <x v="5"/>
    <x v="31"/>
    <d v="2025-09-15T17:32:33"/>
    <n v="5"/>
    <n v="3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22"/>
    <x v="74"/>
    <x v="2"/>
    <x v="7"/>
    <d v="2025-09-15T17:32:14"/>
    <n v="133"/>
    <m/>
    <m/>
    <m/>
    <m/>
    <m/>
    <n v="72"/>
    <n v="61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22"/>
    <x v="74"/>
    <x v="2"/>
    <x v="0"/>
    <d v="2025-09-15T17:32:14"/>
    <n v="26"/>
    <m/>
    <m/>
    <m/>
    <m/>
    <m/>
    <m/>
    <m/>
    <n v="14"/>
    <m/>
    <n v="8"/>
    <n v="2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22"/>
    <x v="74"/>
    <x v="2"/>
    <x v="8"/>
    <d v="2025-09-15T17:32:14"/>
    <n v="50.4"/>
    <n v="0.8"/>
    <n v="20.8"/>
    <n v="28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22"/>
    <x v="74"/>
    <x v="2"/>
    <x v="13"/>
    <d v="2025-09-15T17:32:14"/>
    <n v="8"/>
    <m/>
    <m/>
    <m/>
    <n v="2"/>
    <n v="0"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22"/>
    <x v="74"/>
    <x v="2"/>
    <x v="14"/>
    <d v="2025-09-15T17:32:14"/>
    <n v="8"/>
    <m/>
    <n v="0"/>
    <n v="0"/>
    <n v="2"/>
    <n v="0"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200366"/>
    <x v="78"/>
    <x v="0"/>
    <x v="16"/>
    <d v="2025-11-21T12:19:05"/>
    <n v="17"/>
    <n v="11"/>
    <n v="6"/>
    <m/>
    <n v="1"/>
    <m/>
    <n v="1"/>
    <n v="1"/>
    <n v="9"/>
    <n v="5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22"/>
    <x v="74"/>
    <x v="2"/>
    <x v="20"/>
    <d v="2025-09-15T17:32:14"/>
    <n v="4.8"/>
    <n v="0"/>
    <n v="0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22"/>
    <x v="74"/>
    <x v="2"/>
    <x v="10"/>
    <d v="2025-09-15T17:32:14"/>
    <n v="11.6"/>
    <n v="0"/>
    <n v="0"/>
    <n v="4.4000000000000004"/>
    <n v="7.2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22"/>
    <x v="74"/>
    <x v="2"/>
    <x v="1"/>
    <d v="2025-09-15T17:32:14"/>
    <n v="140"/>
    <n v="51"/>
    <n v="89"/>
    <n v="1"/>
    <n v="8"/>
    <n v="11"/>
    <n v="14"/>
    <n v="17"/>
    <n v="36"/>
    <n v="31"/>
    <n v="14"/>
    <m/>
    <n v="4"/>
    <n v="2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22"/>
    <x v="74"/>
    <x v="2"/>
    <x v="16"/>
    <d v="2025-09-15T17:32:14"/>
    <n v="4"/>
    <n v="2"/>
    <n v="2"/>
    <m/>
    <m/>
    <m/>
    <n v="1"/>
    <m/>
    <n v="1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22"/>
    <x v="74"/>
    <x v="2"/>
    <x v="24"/>
    <d v="2025-09-15T17:32:14"/>
    <n v="1"/>
    <n v="0"/>
    <n v="1"/>
    <n v="0"/>
    <n v="0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22"/>
    <x v="74"/>
    <x v="2"/>
    <x v="23"/>
    <d v="2025-09-15T17:32:14"/>
    <n v="3"/>
    <n v="2"/>
    <n v="1"/>
    <n v="0"/>
    <n v="0"/>
    <n v="1"/>
    <n v="2"/>
    <n v="0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22"/>
    <x v="74"/>
    <x v="2"/>
    <x v="2"/>
    <d v="2025-09-15T17:32:14"/>
    <n v="183"/>
    <n v="18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8"/>
    <x v="124"/>
    <x v="9"/>
    <x v="4"/>
    <d v="2025-08-19T16:46:04"/>
    <n v="51"/>
    <n v="30"/>
    <n v="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9"/>
    <x v="125"/>
    <x v="14"/>
    <x v="6"/>
    <d v="2025-08-19T16:46:23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7"/>
    <x v="4"/>
    <x v="3"/>
    <x v="2"/>
    <d v="2025-02-20T10:15:11"/>
    <n v="508"/>
    <n v="50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7"/>
    <x v="4"/>
    <x v="3"/>
    <x v="3"/>
    <d v="2025-02-20T10:15:11"/>
    <n v="48"/>
    <n v="4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7"/>
    <x v="4"/>
    <x v="3"/>
    <x v="28"/>
    <d v="2025-02-20T10:15:11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7"/>
    <x v="4"/>
    <x v="3"/>
    <x v="4"/>
    <d v="2025-02-20T10:15:11"/>
    <n v="508"/>
    <n v="201"/>
    <n v="30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7"/>
    <x v="4"/>
    <x v="3"/>
    <x v="5"/>
    <d v="2025-02-20T10:15:11"/>
    <n v="48"/>
    <n v="16"/>
    <n v="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7"/>
    <x v="4"/>
    <x v="3"/>
    <x v="36"/>
    <d v="2025-02-20T10:15:11"/>
    <n v="1"/>
    <n v="1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8"/>
    <x v="5"/>
    <x v="4"/>
    <x v="6"/>
    <d v="2025-08-19T16:11:51"/>
    <n v="266"/>
    <m/>
    <m/>
    <m/>
    <n v="108"/>
    <n v="15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8"/>
    <x v="5"/>
    <x v="4"/>
    <x v="7"/>
    <d v="2025-08-19T16:11:51"/>
    <n v="404"/>
    <m/>
    <m/>
    <m/>
    <m/>
    <m/>
    <n v="254"/>
    <n v="15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8"/>
    <x v="5"/>
    <x v="4"/>
    <x v="0"/>
    <d v="2025-08-19T16:11:51"/>
    <n v="64"/>
    <m/>
    <m/>
    <m/>
    <m/>
    <m/>
    <m/>
    <m/>
    <n v="43"/>
    <m/>
    <n v="8"/>
    <n v="5"/>
    <n v="8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8"/>
    <x v="5"/>
    <x v="4"/>
    <x v="3"/>
    <d v="2025-08-19T16:11:53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8"/>
    <x v="5"/>
    <x v="4"/>
    <x v="4"/>
    <d v="2025-08-19T16:11:53"/>
    <n v="428"/>
    <n v="206"/>
    <n v="22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8"/>
    <x v="5"/>
    <x v="4"/>
    <x v="5"/>
    <d v="2025-08-19T16:11:53"/>
    <n v="6"/>
    <n v="3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8"/>
    <x v="5"/>
    <x v="4"/>
    <x v="18"/>
    <d v="2025-08-19T16:11:56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8"/>
    <x v="5"/>
    <x v="4"/>
    <x v="6"/>
    <d v="2025-08-19T16:11:56"/>
    <n v="254"/>
    <m/>
    <m/>
    <m/>
    <n v="108"/>
    <n v="14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8"/>
    <x v="5"/>
    <x v="4"/>
    <x v="7"/>
    <d v="2025-08-19T16:11:56"/>
    <n v="450"/>
    <m/>
    <m/>
    <m/>
    <m/>
    <m/>
    <n v="264"/>
    <n v="18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8"/>
    <x v="5"/>
    <x v="4"/>
    <x v="0"/>
    <d v="2025-08-19T16:11:56"/>
    <n v="49"/>
    <m/>
    <m/>
    <m/>
    <m/>
    <m/>
    <m/>
    <m/>
    <n v="35"/>
    <m/>
    <n v="2"/>
    <n v="8"/>
    <n v="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8"/>
    <x v="5"/>
    <x v="4"/>
    <x v="8"/>
    <d v="2025-08-19T16:11:56"/>
    <n v="176.8"/>
    <n v="24"/>
    <n v="32.799999999999997"/>
    <n v="12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8"/>
    <x v="5"/>
    <x v="4"/>
    <x v="8"/>
    <d v="2025-08-19T16:11:51"/>
    <n v="185.6"/>
    <n v="28"/>
    <n v="43.2"/>
    <n v="114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8"/>
    <x v="5"/>
    <x v="4"/>
    <x v="13"/>
    <d v="2025-08-19T16:11:51"/>
    <n v="10"/>
    <m/>
    <m/>
    <m/>
    <n v="0"/>
    <n v="0"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8"/>
    <x v="5"/>
    <x v="4"/>
    <x v="14"/>
    <d v="2025-08-19T16:11:51"/>
    <n v="12"/>
    <m/>
    <n v="0"/>
    <n v="2"/>
    <n v="0"/>
    <n v="0"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8"/>
    <x v="5"/>
    <x v="4"/>
    <x v="15"/>
    <d v="2025-08-19T16:11:51"/>
    <n v="1.6"/>
    <n v="0"/>
    <n v="0"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8"/>
    <x v="5"/>
    <x v="4"/>
    <x v="20"/>
    <d v="2025-08-19T16:11:51"/>
    <n v="4.4000000000000004"/>
    <n v="0"/>
    <n v="0"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8"/>
    <x v="5"/>
    <x v="4"/>
    <x v="41"/>
    <d v="2025-08-19T16:11:51"/>
    <n v="2"/>
    <m/>
    <n v="0"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8"/>
    <x v="5"/>
    <x v="4"/>
    <x v="10"/>
    <d v="2025-08-19T16:11:51"/>
    <n v="11.6"/>
    <n v="0"/>
    <n v="4.4000000000000004"/>
    <n v="4.4000000000000004"/>
    <n v="0"/>
    <n v="2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0"/>
    <x v="7"/>
    <x v="6"/>
    <x v="11"/>
    <d v="2025-08-19T16:12:09"/>
    <n v="104.4"/>
    <n v="3.2"/>
    <n v="4.4000000000000004"/>
    <n v="54.4"/>
    <n v="23.6"/>
    <n v="18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0"/>
    <x v="7"/>
    <x v="6"/>
    <x v="24"/>
    <d v="2025-08-19T16:12:12"/>
    <n v="4"/>
    <n v="1"/>
    <n v="3"/>
    <n v="1"/>
    <n v="1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0"/>
    <x v="7"/>
    <x v="6"/>
    <x v="23"/>
    <d v="2025-08-19T16:12:12"/>
    <n v="6"/>
    <n v="2"/>
    <n v="4"/>
    <m/>
    <m/>
    <n v="1"/>
    <n v="1"/>
    <n v="2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0"/>
    <x v="7"/>
    <x v="6"/>
    <x v="25"/>
    <d v="2025-08-19T16:12:12"/>
    <n v="29"/>
    <m/>
    <n v="3"/>
    <n v="6"/>
    <n v="8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0"/>
    <x v="7"/>
    <x v="6"/>
    <x v="9"/>
    <d v="2025-08-19T16:12:12"/>
    <n v="26"/>
    <m/>
    <m/>
    <m/>
    <m/>
    <m/>
    <n v="18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6"/>
    <x v="39"/>
    <x v="2"/>
    <x v="0"/>
    <d v="2025-02-20T10:17:18"/>
    <n v="5"/>
    <m/>
    <m/>
    <m/>
    <m/>
    <m/>
    <m/>
    <m/>
    <n v="2"/>
    <m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6"/>
    <x v="39"/>
    <x v="2"/>
    <x v="10"/>
    <d v="2025-02-20T10:17:18"/>
    <n v="3.2"/>
    <n v="3.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6"/>
    <x v="39"/>
    <x v="2"/>
    <x v="1"/>
    <d v="2025-02-20T10:17:18"/>
    <n v="27"/>
    <n v="10"/>
    <n v="17"/>
    <m/>
    <m/>
    <m/>
    <n v="6"/>
    <n v="2"/>
    <n v="6"/>
    <n v="9"/>
    <n v="2"/>
    <m/>
    <n v="1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6"/>
    <x v="39"/>
    <x v="2"/>
    <x v="23"/>
    <d v="2025-02-20T10:17:18"/>
    <n v="1"/>
    <m/>
    <n v="1"/>
    <n v="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6"/>
    <x v="39"/>
    <x v="2"/>
    <x v="2"/>
    <d v="2025-02-20T10:17:18"/>
    <n v="118"/>
    <n v="11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6"/>
    <x v="39"/>
    <x v="2"/>
    <x v="3"/>
    <d v="2025-02-20T10:17:18"/>
    <n v="31"/>
    <n v="3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6"/>
    <x v="39"/>
    <x v="2"/>
    <x v="4"/>
    <d v="2025-02-20T10:17:18"/>
    <n v="118"/>
    <n v="57"/>
    <n v="6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6"/>
    <x v="39"/>
    <x v="2"/>
    <x v="5"/>
    <d v="2025-02-20T10:17:18"/>
    <n v="31"/>
    <n v="8"/>
    <n v="2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6"/>
    <x v="39"/>
    <x v="2"/>
    <x v="26"/>
    <d v="2025-02-20T10:17:18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7"/>
    <x v="41"/>
    <x v="2"/>
    <x v="6"/>
    <d v="2025-02-20T10:17:22"/>
    <n v="14"/>
    <m/>
    <m/>
    <m/>
    <n v="2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7"/>
    <x v="41"/>
    <x v="2"/>
    <x v="7"/>
    <d v="2025-02-20T10:17:22"/>
    <n v="17"/>
    <m/>
    <m/>
    <m/>
    <m/>
    <m/>
    <n v="10"/>
    <n v="7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7"/>
    <x v="41"/>
    <x v="2"/>
    <x v="0"/>
    <d v="2025-02-20T10:17:22"/>
    <n v="4"/>
    <m/>
    <m/>
    <m/>
    <m/>
    <m/>
    <m/>
    <m/>
    <n v="4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7"/>
    <x v="41"/>
    <x v="2"/>
    <x v="8"/>
    <d v="2025-02-20T10:17:22"/>
    <n v="5.4"/>
    <m/>
    <n v="2.7"/>
    <n v="2.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7"/>
    <x v="41"/>
    <x v="2"/>
    <x v="13"/>
    <d v="2025-02-20T10:17:22"/>
    <n v="4"/>
    <m/>
    <m/>
    <m/>
    <m/>
    <n v="2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7"/>
    <x v="41"/>
    <x v="2"/>
    <x v="14"/>
    <d v="2025-02-20T10:17:22"/>
    <n v="4"/>
    <m/>
    <m/>
    <m/>
    <m/>
    <n v="2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7"/>
    <x v="41"/>
    <x v="2"/>
    <x v="1"/>
    <d v="2025-02-20T10:17:22"/>
    <n v="22"/>
    <n v="8"/>
    <n v="10"/>
    <m/>
    <n v="1"/>
    <n v="1"/>
    <n v="1"/>
    <n v="6"/>
    <n v="5"/>
    <n v="4"/>
    <n v="4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7"/>
    <x v="41"/>
    <x v="2"/>
    <x v="16"/>
    <d v="2025-02-20T10:17:22"/>
    <n v="2"/>
    <n v="1"/>
    <n v="1"/>
    <m/>
    <m/>
    <m/>
    <m/>
    <n v="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7"/>
    <x v="41"/>
    <x v="2"/>
    <x v="2"/>
    <d v="2025-02-20T10:17:22"/>
    <n v="109"/>
    <n v="10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7"/>
    <x v="41"/>
    <x v="2"/>
    <x v="3"/>
    <d v="2025-02-20T10:17:22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7"/>
    <x v="41"/>
    <x v="2"/>
    <x v="4"/>
    <d v="2025-02-20T10:17:22"/>
    <n v="109"/>
    <n v="54"/>
    <n v="5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2"/>
    <x v="111"/>
    <x v="13"/>
    <x v="3"/>
    <d v="2025-08-19T16:42:03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2"/>
    <x v="111"/>
    <x v="13"/>
    <x v="4"/>
    <d v="2025-08-19T16:42:03"/>
    <n v="51"/>
    <n v="25"/>
    <n v="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8"/>
    <x v="72"/>
    <x v="13"/>
    <x v="4"/>
    <d v="2025-09-15T17:29:48"/>
    <n v="171"/>
    <n v="81"/>
    <n v="9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8"/>
    <x v="72"/>
    <x v="13"/>
    <x v="5"/>
    <d v="2025-09-15T17:29:48"/>
    <n v="12"/>
    <n v="6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9"/>
    <x v="73"/>
    <x v="12"/>
    <x v="7"/>
    <d v="2025-09-15T17:29:50"/>
    <n v="14"/>
    <m/>
    <m/>
    <m/>
    <m/>
    <m/>
    <n v="6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9"/>
    <x v="73"/>
    <x v="12"/>
    <x v="0"/>
    <d v="2025-09-15T17:29:50"/>
    <n v="1"/>
    <m/>
    <m/>
    <m/>
    <m/>
    <m/>
    <m/>
    <m/>
    <n v="0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59"/>
    <x v="73"/>
    <x v="12"/>
    <x v="8"/>
    <d v="2025-09-15T17:29:50"/>
    <n v="1.6"/>
    <m/>
    <m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02"/>
    <x v="80"/>
    <x v="6"/>
    <x v="13"/>
    <d v="2025-09-15T17:32:31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02"/>
    <x v="80"/>
    <x v="6"/>
    <x v="14"/>
    <d v="2025-09-15T17:32:31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02"/>
    <x v="80"/>
    <x v="6"/>
    <x v="10"/>
    <d v="2025-09-15T17:32:31"/>
    <n v="4.8"/>
    <m/>
    <n v="2"/>
    <m/>
    <m/>
    <n v="2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02"/>
    <x v="80"/>
    <x v="6"/>
    <x v="21"/>
    <d v="2025-09-15T17:32:31"/>
    <n v="2.4"/>
    <m/>
    <m/>
    <n v="1.2"/>
    <m/>
    <n v="1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02"/>
    <x v="80"/>
    <x v="6"/>
    <x v="1"/>
    <d v="2025-09-15T17:32:31"/>
    <n v="87"/>
    <n v="35"/>
    <n v="52"/>
    <n v="1"/>
    <n v="2"/>
    <n v="5"/>
    <n v="16"/>
    <n v="11"/>
    <n v="16"/>
    <n v="17"/>
    <n v="15"/>
    <m/>
    <n v="1"/>
    <n v="2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02"/>
    <x v="80"/>
    <x v="6"/>
    <x v="16"/>
    <d v="2025-09-15T17:32:31"/>
    <n v="2"/>
    <n v="2"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02"/>
    <x v="80"/>
    <x v="6"/>
    <x v="23"/>
    <d v="2025-09-15T17:32:31"/>
    <n v="4"/>
    <n v="4"/>
    <m/>
    <m/>
    <n v="1"/>
    <n v="1"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02"/>
    <x v="80"/>
    <x v="6"/>
    <x v="2"/>
    <d v="2025-09-15T17:32:31"/>
    <n v="61"/>
    <n v="6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02"/>
    <x v="80"/>
    <x v="6"/>
    <x v="3"/>
    <d v="2025-09-15T17:32:31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02"/>
    <x v="80"/>
    <x v="6"/>
    <x v="4"/>
    <d v="2025-09-15T17:32:31"/>
    <n v="61"/>
    <n v="23"/>
    <n v="3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02"/>
    <x v="80"/>
    <x v="6"/>
    <x v="5"/>
    <d v="2025-09-15T17:32:31"/>
    <n v="9"/>
    <n v="2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4"/>
    <x v="81"/>
    <x v="5"/>
    <x v="11"/>
    <d v="2025-09-15T17:32:33"/>
    <n v="25.6"/>
    <n v="3.2"/>
    <m/>
    <n v="18.399999999999999"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4"/>
    <x v="81"/>
    <x v="5"/>
    <x v="17"/>
    <d v="2025-09-15T17:32:33"/>
    <n v="2.8"/>
    <m/>
    <n v="2"/>
    <n v="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4"/>
    <x v="81"/>
    <x v="5"/>
    <x v="18"/>
    <d v="2025-09-15T17:32:33"/>
    <n v="7"/>
    <n v="6"/>
    <n v="1"/>
    <m/>
    <m/>
    <m/>
    <m/>
    <n v="1"/>
    <n v="4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9"/>
    <x v="133"/>
    <x v="5"/>
    <x v="6"/>
    <d v="2025-09-15T17:32:36"/>
    <n v="138"/>
    <m/>
    <m/>
    <m/>
    <n v="78"/>
    <n v="6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9"/>
    <x v="133"/>
    <x v="5"/>
    <x v="7"/>
    <d v="2025-09-15T17:32:36"/>
    <n v="315"/>
    <m/>
    <m/>
    <m/>
    <m/>
    <m/>
    <n v="174"/>
    <n v="14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9"/>
    <x v="133"/>
    <x v="5"/>
    <x v="0"/>
    <d v="2025-09-15T17:32:36"/>
    <n v="90"/>
    <m/>
    <m/>
    <m/>
    <m/>
    <m/>
    <m/>
    <m/>
    <n v="65"/>
    <m/>
    <n v="19"/>
    <n v="6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9"/>
    <x v="133"/>
    <x v="5"/>
    <x v="8"/>
    <d v="2025-09-15T17:32:36"/>
    <n v="144.80000000000001"/>
    <n v="19.2"/>
    <n v="46.4"/>
    <n v="79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9"/>
    <x v="133"/>
    <x v="5"/>
    <x v="13"/>
    <d v="2025-09-15T17:32:36"/>
    <n v="6"/>
    <m/>
    <m/>
    <m/>
    <n v="0"/>
    <n v="0"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9"/>
    <x v="133"/>
    <x v="5"/>
    <x v="14"/>
    <d v="2025-09-15T17:32:36"/>
    <n v="10"/>
    <m/>
    <n v="0"/>
    <n v="4"/>
    <n v="0"/>
    <n v="0"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9"/>
    <x v="133"/>
    <x v="5"/>
    <x v="15"/>
    <d v="2025-09-15T17:32:36"/>
    <n v="12"/>
    <n v="0"/>
    <n v="0"/>
    <n v="1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9"/>
    <x v="133"/>
    <x v="5"/>
    <x v="20"/>
    <d v="2025-09-15T17:32:36"/>
    <n v="8.8000000000000007"/>
    <n v="0"/>
    <n v="8.8000000000000007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9"/>
    <x v="133"/>
    <x v="5"/>
    <x v="10"/>
    <d v="2025-09-15T17:32:36"/>
    <n v="12.8"/>
    <n v="0"/>
    <n v="1.2"/>
    <n v="11.6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9"/>
    <x v="133"/>
    <x v="5"/>
    <x v="21"/>
    <d v="2025-09-15T17:32:36"/>
    <n v="2.4"/>
    <n v="0"/>
    <n v="0"/>
    <n v="2.4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9"/>
    <x v="133"/>
    <x v="5"/>
    <x v="1"/>
    <d v="2025-09-15T17:32:36"/>
    <n v="369"/>
    <n v="152"/>
    <n v="217"/>
    <n v="7"/>
    <n v="13"/>
    <n v="30"/>
    <n v="33"/>
    <n v="35"/>
    <n v="83"/>
    <n v="78"/>
    <n v="65"/>
    <m/>
    <n v="19"/>
    <n v="6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9"/>
    <x v="133"/>
    <x v="5"/>
    <x v="16"/>
    <d v="2025-09-15T17:32:36"/>
    <n v="4"/>
    <n v="1"/>
    <n v="3"/>
    <m/>
    <m/>
    <m/>
    <n v="1"/>
    <m/>
    <n v="1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9"/>
    <x v="133"/>
    <x v="5"/>
    <x v="24"/>
    <d v="2025-09-15T17:32:36"/>
    <n v="2"/>
    <n v="1"/>
    <n v="1"/>
    <m/>
    <n v="1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9"/>
    <x v="133"/>
    <x v="5"/>
    <x v="23"/>
    <d v="2025-09-15T17:32:36"/>
    <n v="5"/>
    <n v="3"/>
    <n v="2"/>
    <m/>
    <n v="1"/>
    <n v="3"/>
    <n v="1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9"/>
    <x v="133"/>
    <x v="5"/>
    <x v="2"/>
    <d v="2025-09-15T17:32:36"/>
    <n v="450"/>
    <n v="45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3"/>
    <x v="18"/>
    <x v="6"/>
    <x v="7"/>
    <d v="2025-09-15T17:27:19"/>
    <n v="474"/>
    <m/>
    <m/>
    <m/>
    <m/>
    <m/>
    <n v="302"/>
    <n v="160"/>
    <n v="5"/>
    <m/>
    <m/>
    <n v="6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3"/>
    <x v="18"/>
    <x v="6"/>
    <x v="0"/>
    <d v="2025-09-15T17:27:19"/>
    <n v="214"/>
    <m/>
    <m/>
    <m/>
    <m/>
    <m/>
    <m/>
    <m/>
    <n v="116"/>
    <m/>
    <n v="44"/>
    <n v="20"/>
    <n v="3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3"/>
    <x v="18"/>
    <x v="6"/>
    <x v="8"/>
    <d v="2025-09-15T17:27:19"/>
    <n v="254.4"/>
    <n v="23.2"/>
    <n v="61.6"/>
    <n v="16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3"/>
    <x v="18"/>
    <x v="6"/>
    <x v="13"/>
    <d v="2025-09-15T17:27:19"/>
    <n v="26"/>
    <m/>
    <m/>
    <m/>
    <n v="10"/>
    <n v="0"/>
    <n v="8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3"/>
    <x v="18"/>
    <x v="6"/>
    <x v="14"/>
    <d v="2025-09-15T17:27:19"/>
    <n v="26"/>
    <m/>
    <m/>
    <m/>
    <n v="10"/>
    <n v="0"/>
    <n v="8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3"/>
    <x v="18"/>
    <x v="6"/>
    <x v="20"/>
    <d v="2025-09-15T17:27:19"/>
    <n v="22.4"/>
    <n v="15.2"/>
    <n v="0"/>
    <n v="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3"/>
    <x v="18"/>
    <x v="6"/>
    <x v="22"/>
    <d v="2025-09-15T17:27:19"/>
    <n v="4.8"/>
    <m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3"/>
    <x v="18"/>
    <x v="6"/>
    <x v="10"/>
    <d v="2025-09-15T17:27:19"/>
    <n v="9.1999999999999993"/>
    <n v="0"/>
    <n v="2"/>
    <n v="4.4000000000000004"/>
    <n v="2.8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4"/>
    <x v="81"/>
    <x v="5"/>
    <x v="12"/>
    <d v="2025-09-15T17:32:33"/>
    <n v="10"/>
    <n v="3"/>
    <n v="7"/>
    <n v="2"/>
    <n v="1"/>
    <n v="6"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4"/>
    <x v="81"/>
    <x v="5"/>
    <x v="6"/>
    <d v="2025-09-15T17:32:33"/>
    <n v="252"/>
    <m/>
    <m/>
    <m/>
    <n v="128"/>
    <n v="12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4"/>
    <x v="81"/>
    <x v="5"/>
    <x v="7"/>
    <d v="2025-09-15T17:32:33"/>
    <n v="494"/>
    <m/>
    <m/>
    <m/>
    <m/>
    <m/>
    <n v="302"/>
    <n v="19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4"/>
    <x v="81"/>
    <x v="5"/>
    <x v="0"/>
    <d v="2025-09-15T17:32:33"/>
    <n v="112"/>
    <m/>
    <m/>
    <m/>
    <m/>
    <m/>
    <m/>
    <m/>
    <n v="57"/>
    <m/>
    <n v="18"/>
    <n v="13"/>
    <n v="2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4"/>
    <x v="81"/>
    <x v="5"/>
    <x v="8"/>
    <d v="2025-09-15T17:32:33"/>
    <n v="148"/>
    <n v="12"/>
    <n v="14.4"/>
    <n v="12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4"/>
    <x v="81"/>
    <x v="5"/>
    <x v="13"/>
    <d v="2025-09-15T17:32:33"/>
    <n v="20"/>
    <m/>
    <m/>
    <m/>
    <n v="2"/>
    <n v="4"/>
    <n v="8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4"/>
    <x v="81"/>
    <x v="5"/>
    <x v="14"/>
    <d v="2025-09-15T17:32:33"/>
    <n v="26"/>
    <m/>
    <m/>
    <n v="6"/>
    <n v="2"/>
    <n v="4"/>
    <n v="8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4"/>
    <x v="81"/>
    <x v="5"/>
    <x v="15"/>
    <d v="2025-09-15T17:32:33"/>
    <n v="6.4"/>
    <m/>
    <n v="1.6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4"/>
    <x v="81"/>
    <x v="5"/>
    <x v="20"/>
    <d v="2025-09-15T17:32:33"/>
    <n v="4.8"/>
    <m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4"/>
    <x v="81"/>
    <x v="5"/>
    <x v="10"/>
    <d v="2025-09-15T17:32:33"/>
    <n v="6.8"/>
    <n v="2.4"/>
    <m/>
    <n v="1.6"/>
    <m/>
    <n v="2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4"/>
    <x v="81"/>
    <x v="5"/>
    <x v="1"/>
    <d v="2025-09-15T17:32:33"/>
    <n v="550"/>
    <n v="244"/>
    <n v="306"/>
    <n v="9"/>
    <n v="8"/>
    <n v="55"/>
    <n v="64"/>
    <n v="62"/>
    <n v="151"/>
    <n v="97"/>
    <n v="58"/>
    <m/>
    <n v="9"/>
    <n v="13"/>
    <n v="2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4"/>
    <x v="81"/>
    <x v="5"/>
    <x v="16"/>
    <d v="2025-09-15T17:32:33"/>
    <n v="14"/>
    <n v="8"/>
    <n v="6"/>
    <m/>
    <n v="1"/>
    <n v="3"/>
    <n v="1"/>
    <n v="2"/>
    <n v="4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4"/>
    <x v="81"/>
    <x v="5"/>
    <x v="24"/>
    <d v="2025-09-15T17:32:33"/>
    <n v="1"/>
    <m/>
    <n v="1"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4"/>
    <x v="81"/>
    <x v="5"/>
    <x v="23"/>
    <d v="2025-09-15T17:32:33"/>
    <n v="3"/>
    <n v="1"/>
    <n v="2"/>
    <n v="1"/>
    <m/>
    <n v="1"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4"/>
    <x v="81"/>
    <x v="5"/>
    <x v="25"/>
    <d v="2025-09-15T17:32:33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4"/>
    <x v="81"/>
    <x v="5"/>
    <x v="9"/>
    <d v="2025-09-15T17:32:33"/>
    <n v="12"/>
    <m/>
    <m/>
    <m/>
    <m/>
    <m/>
    <n v="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4"/>
    <x v="81"/>
    <x v="5"/>
    <x v="2"/>
    <d v="2025-09-15T17:32:33"/>
    <n v="441"/>
    <n v="44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4"/>
    <x v="81"/>
    <x v="5"/>
    <x v="3"/>
    <d v="2025-09-15T17:32:33"/>
    <n v="34"/>
    <n v="3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4"/>
    <x v="81"/>
    <x v="5"/>
    <x v="4"/>
    <d v="2025-09-15T17:32:33"/>
    <n v="441"/>
    <n v="178"/>
    <n v="26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494"/>
    <x v="81"/>
    <x v="5"/>
    <x v="5"/>
    <d v="2025-09-15T17:32:33"/>
    <n v="34"/>
    <n v="15"/>
    <n v="1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1"/>
    <x v="138"/>
    <x v="6"/>
    <x v="7"/>
    <d v="2025-08-19T16:12:28"/>
    <n v="414"/>
    <m/>
    <m/>
    <m/>
    <m/>
    <m/>
    <n v="232"/>
    <n v="180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1"/>
    <x v="138"/>
    <x v="6"/>
    <x v="0"/>
    <d v="2025-08-19T16:12:28"/>
    <n v="111"/>
    <m/>
    <m/>
    <m/>
    <m/>
    <m/>
    <m/>
    <m/>
    <n v="56"/>
    <m/>
    <n v="24"/>
    <n v="5"/>
    <n v="2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1"/>
    <x v="138"/>
    <x v="6"/>
    <x v="8"/>
    <d v="2025-08-19T16:12:28"/>
    <n v="210.4"/>
    <n v="8.8000000000000007"/>
    <n v="93.6"/>
    <n v="10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3"/>
    <x v="18"/>
    <x v="6"/>
    <x v="21"/>
    <d v="2025-09-15T17:27:19"/>
    <n v="0.8"/>
    <n v="0"/>
    <n v="0"/>
    <n v="0.8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3"/>
    <x v="18"/>
    <x v="6"/>
    <x v="1"/>
    <d v="2025-09-15T17:27:19"/>
    <n v="728"/>
    <n v="274"/>
    <n v="454"/>
    <n v="11"/>
    <n v="23"/>
    <n v="62"/>
    <n v="89"/>
    <n v="109"/>
    <n v="151"/>
    <n v="81"/>
    <n v="121"/>
    <m/>
    <n v="22"/>
    <n v="24"/>
    <n v="3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3"/>
    <x v="18"/>
    <x v="6"/>
    <x v="16"/>
    <d v="2025-09-15T17:27:19"/>
    <n v="13"/>
    <n v="10"/>
    <n v="3"/>
    <m/>
    <m/>
    <m/>
    <n v="5"/>
    <n v="0"/>
    <n v="4"/>
    <n v="4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3"/>
    <x v="18"/>
    <x v="6"/>
    <x v="24"/>
    <d v="2025-09-15T17:27:19"/>
    <n v="7"/>
    <n v="3"/>
    <n v="4"/>
    <n v="4"/>
    <n v="1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3"/>
    <x v="18"/>
    <x v="6"/>
    <x v="23"/>
    <d v="2025-09-15T17:27:19"/>
    <n v="4"/>
    <n v="2"/>
    <n v="2"/>
    <m/>
    <n v="1"/>
    <n v="2"/>
    <n v="1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3"/>
    <x v="18"/>
    <x v="6"/>
    <x v="25"/>
    <d v="2025-09-15T17:27:19"/>
    <n v="22"/>
    <m/>
    <n v="4"/>
    <n v="6"/>
    <n v="12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3"/>
    <x v="18"/>
    <x v="6"/>
    <x v="9"/>
    <d v="2025-09-15T17:27:19"/>
    <n v="18"/>
    <m/>
    <m/>
    <m/>
    <m/>
    <m/>
    <n v="1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3"/>
    <x v="18"/>
    <x v="6"/>
    <x v="2"/>
    <d v="2025-09-15T17:27:19"/>
    <n v="1016"/>
    <n v="10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3"/>
    <x v="18"/>
    <x v="6"/>
    <x v="3"/>
    <d v="2025-09-15T17:27:19"/>
    <n v="119"/>
    <n v="11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3"/>
    <x v="18"/>
    <x v="6"/>
    <x v="28"/>
    <d v="2025-09-15T17:27:19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3"/>
    <x v="18"/>
    <x v="6"/>
    <x v="34"/>
    <d v="2025-09-15T17:27:19"/>
    <n v="73"/>
    <n v="7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3"/>
    <x v="18"/>
    <x v="6"/>
    <x v="4"/>
    <d v="2025-09-15T17:27:19"/>
    <n v="1016"/>
    <n v="396"/>
    <n v="6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3"/>
    <x v="18"/>
    <x v="6"/>
    <x v="5"/>
    <d v="2025-09-15T17:27:19"/>
    <n v="119"/>
    <n v="37"/>
    <n v="8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3"/>
    <x v="18"/>
    <x v="6"/>
    <x v="36"/>
    <d v="2025-09-15T17:27:19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3"/>
    <x v="18"/>
    <x v="6"/>
    <x v="35"/>
    <d v="2025-09-15T17:27:19"/>
    <n v="73"/>
    <n v="23"/>
    <n v="5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4"/>
    <x v="21"/>
    <x v="11"/>
    <x v="6"/>
    <d v="2025-09-15T17:27:22"/>
    <n v="32"/>
    <m/>
    <m/>
    <m/>
    <n v="14"/>
    <n v="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4"/>
    <x v="21"/>
    <x v="11"/>
    <x v="7"/>
    <d v="2025-09-15T17:27:22"/>
    <n v="46"/>
    <m/>
    <m/>
    <m/>
    <m/>
    <m/>
    <n v="24"/>
    <n v="22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4"/>
    <x v="21"/>
    <x v="11"/>
    <x v="0"/>
    <d v="2025-09-15T17:27:22"/>
    <n v="6"/>
    <m/>
    <m/>
    <m/>
    <m/>
    <m/>
    <m/>
    <m/>
    <n v="5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4"/>
    <x v="21"/>
    <x v="11"/>
    <x v="8"/>
    <d v="2025-09-15T17:27:22"/>
    <n v="17.600000000000001"/>
    <n v="0.8"/>
    <n v="0"/>
    <n v="16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4"/>
    <x v="21"/>
    <x v="11"/>
    <x v="1"/>
    <d v="2025-09-15T17:27:22"/>
    <n v="53"/>
    <n v="28"/>
    <n v="25"/>
    <n v="1"/>
    <n v="0"/>
    <n v="7"/>
    <n v="7"/>
    <n v="9"/>
    <n v="12"/>
    <n v="11"/>
    <n v="5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2"/>
    <x v="34"/>
    <x v="6"/>
    <x v="1"/>
    <d v="2025-08-19T16:20:02"/>
    <n v="35"/>
    <n v="17"/>
    <n v="18"/>
    <n v="1"/>
    <m/>
    <n v="3"/>
    <n v="3"/>
    <n v="3"/>
    <n v="13"/>
    <n v="6"/>
    <n v="2"/>
    <m/>
    <n v="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2"/>
    <x v="34"/>
    <x v="6"/>
    <x v="16"/>
    <d v="2025-08-19T16:20:02"/>
    <n v="1"/>
    <n v="1"/>
    <m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2"/>
    <x v="34"/>
    <x v="6"/>
    <x v="2"/>
    <d v="2025-08-19T16:20:02"/>
    <n v="72"/>
    <n v="7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2"/>
    <x v="34"/>
    <x v="6"/>
    <x v="4"/>
    <d v="2025-08-19T16:20:02"/>
    <n v="72"/>
    <n v="42"/>
    <n v="3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5"/>
    <x v="32"/>
    <x v="5"/>
    <x v="18"/>
    <d v="2025-08-19T16:20:20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5"/>
    <x v="32"/>
    <x v="5"/>
    <x v="6"/>
    <d v="2025-08-19T16:20:20"/>
    <n v="34"/>
    <m/>
    <m/>
    <m/>
    <n v="18"/>
    <n v="1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5"/>
    <x v="32"/>
    <x v="5"/>
    <x v="7"/>
    <d v="2025-08-19T16:20:20"/>
    <n v="57"/>
    <m/>
    <m/>
    <m/>
    <m/>
    <m/>
    <n v="32"/>
    <n v="24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5"/>
    <x v="32"/>
    <x v="5"/>
    <x v="0"/>
    <d v="2025-08-19T16:20:20"/>
    <n v="9"/>
    <m/>
    <m/>
    <m/>
    <m/>
    <m/>
    <m/>
    <m/>
    <n v="3"/>
    <m/>
    <n v="6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3"/>
    <x v="18"/>
    <x v="6"/>
    <x v="34"/>
    <d v="2025-08-19T16:16:05"/>
    <n v="74"/>
    <n v="7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3"/>
    <x v="18"/>
    <x v="6"/>
    <x v="4"/>
    <d v="2025-08-19T16:16:05"/>
    <n v="1056"/>
    <n v="416"/>
    <n v="64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3"/>
    <x v="18"/>
    <x v="6"/>
    <x v="5"/>
    <d v="2025-08-19T16:16:05"/>
    <n v="103"/>
    <n v="35"/>
    <n v="6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3"/>
    <x v="18"/>
    <x v="6"/>
    <x v="36"/>
    <d v="2025-08-19T16:16:05"/>
    <n v="1"/>
    <n v="1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3"/>
    <x v="18"/>
    <x v="6"/>
    <x v="35"/>
    <d v="2025-08-19T16:16:05"/>
    <n v="74"/>
    <n v="25"/>
    <n v="4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3"/>
    <x v="18"/>
    <x v="6"/>
    <x v="11"/>
    <d v="2025-08-19T16:16:07"/>
    <n v="12.4"/>
    <m/>
    <m/>
    <n v="12.4"/>
    <m/>
    <m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3"/>
    <x v="18"/>
    <x v="6"/>
    <x v="17"/>
    <d v="2025-08-19T16:16:07"/>
    <n v="45.2"/>
    <n v="0"/>
    <n v="8.4"/>
    <n v="20"/>
    <n v="12.4"/>
    <n v="4.4000000000000004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3"/>
    <x v="18"/>
    <x v="6"/>
    <x v="18"/>
    <d v="2025-08-19T16:16:07"/>
    <n v="14"/>
    <n v="3"/>
    <n v="11"/>
    <m/>
    <n v="1"/>
    <m/>
    <n v="2"/>
    <n v="7"/>
    <n v="3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38"/>
    <x v="135"/>
    <x v="14"/>
    <x v="3"/>
    <d v="2025-08-19T16:50:51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38"/>
    <x v="135"/>
    <x v="14"/>
    <x v="32"/>
    <d v="2025-08-19T16:50:51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569"/>
    <x v="130"/>
    <x v="2"/>
    <x v="11"/>
    <d v="2025-08-19T16:51:02"/>
    <n v="4.8"/>
    <m/>
    <m/>
    <m/>
    <n v="4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569"/>
    <x v="130"/>
    <x v="2"/>
    <x v="18"/>
    <d v="2025-08-19T16:51:02"/>
    <n v="3"/>
    <n v="1"/>
    <n v="2"/>
    <m/>
    <m/>
    <m/>
    <m/>
    <m/>
    <n v="2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569"/>
    <x v="130"/>
    <x v="2"/>
    <x v="12"/>
    <d v="2025-08-19T16:51:02"/>
    <n v="1"/>
    <n v="0"/>
    <n v="1"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569"/>
    <x v="130"/>
    <x v="2"/>
    <x v="6"/>
    <d v="2025-08-19T16:51:02"/>
    <n v="324"/>
    <m/>
    <m/>
    <m/>
    <n v="154"/>
    <n v="17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569"/>
    <x v="130"/>
    <x v="2"/>
    <x v="7"/>
    <d v="2025-08-19T16:51:02"/>
    <n v="502"/>
    <m/>
    <m/>
    <m/>
    <m/>
    <m/>
    <n v="286"/>
    <n v="208"/>
    <n v="5"/>
    <m/>
    <n v="2"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569"/>
    <x v="130"/>
    <x v="2"/>
    <x v="0"/>
    <d v="2025-08-19T16:51:02"/>
    <n v="155"/>
    <m/>
    <m/>
    <m/>
    <m/>
    <m/>
    <m/>
    <m/>
    <n v="75"/>
    <m/>
    <n v="30"/>
    <n v="17"/>
    <n v="3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569"/>
    <x v="130"/>
    <x v="2"/>
    <x v="8"/>
    <d v="2025-08-19T16:51:02"/>
    <n v="191.2"/>
    <n v="28"/>
    <n v="47.2"/>
    <n v="11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569"/>
    <x v="130"/>
    <x v="2"/>
    <x v="13"/>
    <d v="2025-08-19T16:51:02"/>
    <n v="22"/>
    <m/>
    <m/>
    <m/>
    <m/>
    <n v="4"/>
    <n v="8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69"/>
    <x v="130"/>
    <x v="2"/>
    <x v="0"/>
    <d v="2025-08-19T16:51:05"/>
    <n v="187"/>
    <m/>
    <m/>
    <m/>
    <m/>
    <m/>
    <m/>
    <m/>
    <n v="83"/>
    <m/>
    <n v="54"/>
    <n v="16"/>
    <n v="3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69"/>
    <x v="130"/>
    <x v="2"/>
    <x v="8"/>
    <d v="2025-08-19T16:51:05"/>
    <n v="186.4"/>
    <n v="17.600000000000001"/>
    <n v="52.8"/>
    <n v="11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69"/>
    <x v="130"/>
    <x v="2"/>
    <x v="13"/>
    <d v="2025-08-19T16:51:05"/>
    <n v="28"/>
    <m/>
    <m/>
    <m/>
    <m/>
    <n v="6"/>
    <n v="14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3"/>
    <x v="18"/>
    <x v="6"/>
    <x v="28"/>
    <d v="2025-08-19T16:15:59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3"/>
    <x v="18"/>
    <x v="6"/>
    <x v="34"/>
    <d v="2025-08-19T16:15:59"/>
    <n v="68"/>
    <n v="6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3"/>
    <x v="18"/>
    <x v="6"/>
    <x v="4"/>
    <d v="2025-08-19T16:15:59"/>
    <n v="1007"/>
    <n v="402"/>
    <n v="60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3"/>
    <x v="18"/>
    <x v="6"/>
    <x v="5"/>
    <d v="2025-08-19T16:15:59"/>
    <n v="103"/>
    <n v="30"/>
    <n v="7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3"/>
    <x v="18"/>
    <x v="6"/>
    <x v="33"/>
    <d v="2025-08-19T16:15:59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3"/>
    <x v="18"/>
    <x v="6"/>
    <x v="36"/>
    <d v="2025-08-19T16:15:59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3"/>
    <x v="18"/>
    <x v="6"/>
    <x v="35"/>
    <d v="2025-08-19T16:15:59"/>
    <n v="68"/>
    <n v="21"/>
    <n v="4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3"/>
    <x v="18"/>
    <x v="6"/>
    <x v="11"/>
    <d v="2025-08-19T16:16:02"/>
    <n v="22.4"/>
    <n v="0"/>
    <n v="8.4"/>
    <n v="6.8"/>
    <n v="4.4000000000000004"/>
    <n v="2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607"/>
    <x v="131"/>
    <x v="5"/>
    <x v="0"/>
    <d v="2025-08-19T16:51:24"/>
    <n v="121"/>
    <m/>
    <m/>
    <m/>
    <m/>
    <m/>
    <m/>
    <m/>
    <n v="54"/>
    <m/>
    <n v="28"/>
    <n v="22"/>
    <n v="17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607"/>
    <x v="131"/>
    <x v="5"/>
    <x v="8"/>
    <d v="2025-08-19T16:51:24"/>
    <n v="192"/>
    <n v="20.8"/>
    <n v="32"/>
    <n v="139.19999999999999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607"/>
    <x v="131"/>
    <x v="5"/>
    <x v="13"/>
    <d v="2025-08-19T16:51:24"/>
    <n v="30"/>
    <m/>
    <m/>
    <m/>
    <n v="2"/>
    <n v="0"/>
    <n v="2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607"/>
    <x v="131"/>
    <x v="5"/>
    <x v="14"/>
    <d v="2025-08-19T16:51:24"/>
    <n v="28"/>
    <m/>
    <m/>
    <m/>
    <n v="2"/>
    <n v="0"/>
    <n v="20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607"/>
    <x v="131"/>
    <x v="5"/>
    <x v="19"/>
    <d v="2025-08-19T16:51:24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607"/>
    <x v="131"/>
    <x v="5"/>
    <x v="15"/>
    <d v="2025-08-19T16:51:24"/>
    <n v="4.8"/>
    <n v="0"/>
    <n v="0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1"/>
    <x v="138"/>
    <x v="6"/>
    <x v="2"/>
    <d v="2025-09-15T17:26:45"/>
    <n v="783"/>
    <n v="78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1"/>
    <x v="138"/>
    <x v="6"/>
    <x v="3"/>
    <d v="2025-09-15T17:26:45"/>
    <n v="96"/>
    <n v="9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1"/>
    <x v="138"/>
    <x v="6"/>
    <x v="4"/>
    <d v="2025-09-15T17:26:45"/>
    <n v="783"/>
    <n v="287"/>
    <n v="49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1"/>
    <x v="138"/>
    <x v="6"/>
    <x v="5"/>
    <d v="2025-09-15T17:26:45"/>
    <n v="96"/>
    <n v="22"/>
    <n v="7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5"/>
    <x v="19"/>
    <x v="2"/>
    <x v="0"/>
    <d v="2025-09-15T17:27:25"/>
    <n v="56"/>
    <m/>
    <m/>
    <m/>
    <m/>
    <m/>
    <m/>
    <m/>
    <n v="32"/>
    <m/>
    <n v="10"/>
    <n v="14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5"/>
    <x v="19"/>
    <x v="2"/>
    <x v="8"/>
    <d v="2025-09-15T17:27:25"/>
    <n v="51.2"/>
    <m/>
    <n v="9.6"/>
    <n v="4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5"/>
    <x v="19"/>
    <x v="2"/>
    <x v="19"/>
    <d v="2025-09-15T17:27:25"/>
    <n v="1"/>
    <m/>
    <m/>
    <m/>
    <m/>
    <m/>
    <m/>
    <m/>
    <m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5"/>
    <x v="19"/>
    <x v="2"/>
    <x v="15"/>
    <d v="2025-09-15T17:27:25"/>
    <n v="3.2"/>
    <n v="3.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5"/>
    <x v="19"/>
    <x v="2"/>
    <x v="10"/>
    <d v="2025-09-15T17:27:25"/>
    <n v="7.6"/>
    <m/>
    <n v="4.4000000000000004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5"/>
    <x v="19"/>
    <x v="2"/>
    <x v="1"/>
    <d v="2025-09-15T17:27:25"/>
    <n v="207"/>
    <n v="67"/>
    <n v="140"/>
    <m/>
    <n v="3"/>
    <n v="17"/>
    <n v="25"/>
    <n v="24"/>
    <n v="65"/>
    <n v="21"/>
    <n v="33"/>
    <m/>
    <n v="5"/>
    <n v="14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5"/>
    <x v="19"/>
    <x v="2"/>
    <x v="16"/>
    <d v="2025-09-15T17:27:25"/>
    <n v="2"/>
    <n v="1"/>
    <n v="1"/>
    <n v="1"/>
    <m/>
    <m/>
    <m/>
    <m/>
    <m/>
    <m/>
    <m/>
    <m/>
    <m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5"/>
    <x v="19"/>
    <x v="2"/>
    <x v="23"/>
    <d v="2025-09-15T17:27:25"/>
    <n v="2"/>
    <n v="1"/>
    <n v="1"/>
    <m/>
    <n v="1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5"/>
    <x v="19"/>
    <x v="2"/>
    <x v="2"/>
    <d v="2025-09-15T17:27:25"/>
    <n v="290"/>
    <n v="29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5"/>
    <x v="19"/>
    <x v="2"/>
    <x v="3"/>
    <d v="2025-09-15T17:27:25"/>
    <n v="17"/>
    <n v="1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5"/>
    <x v="19"/>
    <x v="2"/>
    <x v="4"/>
    <d v="2025-09-15T17:27:25"/>
    <n v="290"/>
    <n v="143"/>
    <n v="14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5"/>
    <x v="19"/>
    <x v="2"/>
    <x v="5"/>
    <d v="2025-09-15T17:27:25"/>
    <n v="17"/>
    <n v="6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7"/>
    <x v="20"/>
    <x v="2"/>
    <x v="18"/>
    <d v="2025-09-15T17:27:28"/>
    <n v="9"/>
    <n v="3"/>
    <n v="6"/>
    <m/>
    <m/>
    <m/>
    <m/>
    <n v="4"/>
    <n v="1"/>
    <n v="4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7"/>
    <x v="20"/>
    <x v="2"/>
    <x v="6"/>
    <d v="2025-09-15T17:27:28"/>
    <n v="286"/>
    <m/>
    <m/>
    <m/>
    <n v="122"/>
    <n v="16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7"/>
    <x v="20"/>
    <x v="2"/>
    <x v="7"/>
    <d v="2025-09-15T17:27:28"/>
    <n v="510"/>
    <m/>
    <m/>
    <m/>
    <m/>
    <m/>
    <n v="300"/>
    <n v="204"/>
    <n v="5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7"/>
    <x v="20"/>
    <x v="2"/>
    <x v="0"/>
    <d v="2025-09-15T17:27:28"/>
    <n v="163"/>
    <m/>
    <m/>
    <m/>
    <m/>
    <m/>
    <m/>
    <m/>
    <n v="76"/>
    <m/>
    <n v="46"/>
    <n v="21"/>
    <n v="2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7"/>
    <x v="20"/>
    <x v="2"/>
    <x v="8"/>
    <d v="2025-09-15T17:27:28"/>
    <n v="172.8"/>
    <n v="19.2"/>
    <n v="58.4"/>
    <n v="95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7"/>
    <x v="20"/>
    <x v="2"/>
    <x v="13"/>
    <d v="2025-09-15T17:27:28"/>
    <n v="12"/>
    <m/>
    <m/>
    <m/>
    <n v="2"/>
    <m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7"/>
    <x v="20"/>
    <x v="2"/>
    <x v="14"/>
    <d v="2025-09-15T17:27:28"/>
    <n v="16"/>
    <m/>
    <m/>
    <n v="4"/>
    <n v="2"/>
    <m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7"/>
    <x v="20"/>
    <x v="2"/>
    <x v="19"/>
    <d v="2025-09-15T17:27:28"/>
    <n v="6"/>
    <m/>
    <m/>
    <m/>
    <m/>
    <m/>
    <m/>
    <m/>
    <m/>
    <n v="6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7"/>
    <x v="20"/>
    <x v="2"/>
    <x v="20"/>
    <d v="2025-09-15T17:27:28"/>
    <n v="4.4000000000000004"/>
    <m/>
    <n v="4.400000000000000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7"/>
    <x v="20"/>
    <x v="2"/>
    <x v="22"/>
    <d v="2025-09-15T17:27:28"/>
    <n v="4.8"/>
    <m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7"/>
    <x v="20"/>
    <x v="2"/>
    <x v="10"/>
    <d v="2025-09-15T17:27:28"/>
    <n v="20.8"/>
    <m/>
    <m/>
    <n v="10.4"/>
    <n v="4.4000000000000004"/>
    <n v="3.2"/>
    <n v="2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7"/>
    <x v="20"/>
    <x v="2"/>
    <x v="21"/>
    <d v="2025-09-15T17:27:28"/>
    <n v="10"/>
    <m/>
    <n v="1.6"/>
    <n v="7.6"/>
    <m/>
    <n v="0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7"/>
    <x v="20"/>
    <x v="2"/>
    <x v="1"/>
    <d v="2025-09-15T17:27:28"/>
    <n v="609"/>
    <n v="236"/>
    <n v="373"/>
    <n v="7"/>
    <n v="21"/>
    <n v="38"/>
    <n v="61"/>
    <n v="82"/>
    <n v="150"/>
    <n v="104"/>
    <n v="81"/>
    <m/>
    <n v="23"/>
    <n v="21"/>
    <n v="2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7"/>
    <x v="20"/>
    <x v="2"/>
    <x v="16"/>
    <d v="2025-09-15T17:27:28"/>
    <n v="8"/>
    <n v="2"/>
    <n v="6"/>
    <m/>
    <m/>
    <m/>
    <n v="1"/>
    <m/>
    <n v="2"/>
    <n v="3"/>
    <m/>
    <n v="2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7"/>
    <x v="20"/>
    <x v="2"/>
    <x v="24"/>
    <d v="2025-09-15T17:27:28"/>
    <n v="3"/>
    <n v="2"/>
    <n v="1"/>
    <m/>
    <n v="3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7"/>
    <x v="20"/>
    <x v="2"/>
    <x v="23"/>
    <d v="2025-09-15T17:27:28"/>
    <n v="11"/>
    <n v="5"/>
    <n v="6"/>
    <m/>
    <n v="1"/>
    <n v="6"/>
    <n v="1"/>
    <n v="2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7"/>
    <x v="20"/>
    <x v="2"/>
    <x v="25"/>
    <d v="2025-09-15T17:27:28"/>
    <n v="8"/>
    <m/>
    <m/>
    <m/>
    <m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7"/>
    <x v="20"/>
    <x v="2"/>
    <x v="9"/>
    <d v="2025-09-15T17:27:28"/>
    <n v="7"/>
    <m/>
    <m/>
    <m/>
    <m/>
    <m/>
    <n v="2"/>
    <n v="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7"/>
    <x v="20"/>
    <x v="2"/>
    <x v="2"/>
    <d v="2025-09-15T17:27:28"/>
    <n v="837"/>
    <n v="83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7"/>
    <x v="20"/>
    <x v="2"/>
    <x v="3"/>
    <d v="2025-09-15T17:27:28"/>
    <n v="122"/>
    <n v="1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7"/>
    <x v="20"/>
    <x v="2"/>
    <x v="4"/>
    <d v="2025-09-15T17:27:28"/>
    <n v="837"/>
    <n v="338"/>
    <n v="49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7"/>
    <x v="20"/>
    <x v="2"/>
    <x v="5"/>
    <d v="2025-09-15T17:27:28"/>
    <n v="122"/>
    <n v="36"/>
    <n v="8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1"/>
    <x v="23"/>
    <x v="5"/>
    <x v="14"/>
    <d v="2025-09-15T17:27:36"/>
    <n v="8"/>
    <m/>
    <m/>
    <n v="2"/>
    <m/>
    <n v="0"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1"/>
    <x v="23"/>
    <x v="5"/>
    <x v="15"/>
    <d v="2025-09-15T17:27:36"/>
    <n v="3.2"/>
    <m/>
    <n v="0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1"/>
    <x v="23"/>
    <x v="5"/>
    <x v="1"/>
    <d v="2025-09-15T17:27:36"/>
    <n v="237"/>
    <n v="93"/>
    <n v="144"/>
    <n v="10"/>
    <n v="6"/>
    <n v="23"/>
    <n v="29"/>
    <n v="25"/>
    <n v="53"/>
    <n v="44"/>
    <n v="24"/>
    <m/>
    <n v="2"/>
    <n v="15"/>
    <n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1"/>
    <x v="23"/>
    <x v="5"/>
    <x v="16"/>
    <d v="2025-09-15T17:27:36"/>
    <n v="4"/>
    <n v="2"/>
    <n v="2"/>
    <m/>
    <n v="0"/>
    <n v="1"/>
    <m/>
    <n v="0"/>
    <n v="1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1"/>
    <x v="23"/>
    <x v="5"/>
    <x v="2"/>
    <d v="2025-09-15T17:27:36"/>
    <n v="242"/>
    <n v="24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1"/>
    <x v="23"/>
    <x v="5"/>
    <x v="3"/>
    <d v="2025-09-15T17:27:36"/>
    <n v="17"/>
    <n v="1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1"/>
    <x v="23"/>
    <x v="5"/>
    <x v="4"/>
    <d v="2025-09-15T17:27:36"/>
    <n v="242"/>
    <n v="102"/>
    <n v="14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1"/>
    <x v="23"/>
    <x v="5"/>
    <x v="5"/>
    <d v="2025-09-15T17:27:36"/>
    <n v="17"/>
    <n v="5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2"/>
    <x v="24"/>
    <x v="2"/>
    <x v="18"/>
    <d v="2025-09-15T17:27:39"/>
    <n v="9"/>
    <n v="3"/>
    <n v="6"/>
    <n v="0"/>
    <n v="1"/>
    <n v="0"/>
    <n v="2"/>
    <n v="1"/>
    <n v="3"/>
    <n v="1"/>
    <n v="1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4"/>
    <x v="21"/>
    <x v="11"/>
    <x v="5"/>
    <d v="2025-08-19T16:16:20"/>
    <n v="10"/>
    <n v="3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5"/>
    <x v="19"/>
    <x v="2"/>
    <x v="6"/>
    <d v="2025-08-19T16:16:36"/>
    <n v="130"/>
    <m/>
    <m/>
    <m/>
    <n v="70"/>
    <n v="6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5"/>
    <x v="19"/>
    <x v="2"/>
    <x v="7"/>
    <d v="2025-08-19T16:16:36"/>
    <n v="203"/>
    <m/>
    <m/>
    <m/>
    <m/>
    <m/>
    <n v="120"/>
    <n v="8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5"/>
    <x v="19"/>
    <x v="2"/>
    <x v="0"/>
    <d v="2025-08-19T16:16:36"/>
    <n v="53"/>
    <m/>
    <m/>
    <m/>
    <m/>
    <m/>
    <m/>
    <m/>
    <n v="26"/>
    <m/>
    <n v="12"/>
    <n v="13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5"/>
    <x v="19"/>
    <x v="2"/>
    <x v="44"/>
    <d v="2025-08-19T16:16:41"/>
    <n v="1"/>
    <m/>
    <m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5"/>
    <x v="19"/>
    <x v="2"/>
    <x v="2"/>
    <d v="2025-08-19T16:16:41"/>
    <n v="311"/>
    <n v="3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5"/>
    <x v="19"/>
    <x v="2"/>
    <x v="3"/>
    <d v="2025-08-19T16:16:41"/>
    <n v="12"/>
    <n v="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5"/>
    <x v="19"/>
    <x v="2"/>
    <x v="4"/>
    <d v="2025-08-19T16:16:41"/>
    <n v="311"/>
    <n v="152"/>
    <n v="15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5"/>
    <x v="19"/>
    <x v="2"/>
    <x v="5"/>
    <d v="2025-08-19T16:16:41"/>
    <n v="12"/>
    <n v="7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5"/>
    <x v="19"/>
    <x v="2"/>
    <x v="6"/>
    <d v="2025-08-19T16:16:44"/>
    <n v="102"/>
    <m/>
    <m/>
    <m/>
    <n v="52"/>
    <n v="5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5"/>
    <x v="19"/>
    <x v="2"/>
    <x v="7"/>
    <d v="2025-08-19T16:16:44"/>
    <n v="176"/>
    <m/>
    <m/>
    <m/>
    <m/>
    <m/>
    <n v="130"/>
    <n v="45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5"/>
    <x v="19"/>
    <x v="2"/>
    <x v="0"/>
    <d v="2025-08-19T16:16:44"/>
    <n v="55"/>
    <m/>
    <m/>
    <m/>
    <m/>
    <m/>
    <m/>
    <m/>
    <n v="28"/>
    <m/>
    <n v="10"/>
    <n v="14"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5"/>
    <x v="19"/>
    <x v="2"/>
    <x v="8"/>
    <d v="2025-08-19T16:16:36"/>
    <n v="40.799999999999997"/>
    <n v="3.2"/>
    <n v="1.6"/>
    <n v="3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5"/>
    <x v="19"/>
    <x v="2"/>
    <x v="13"/>
    <d v="2025-08-19T16:16:36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5"/>
    <x v="19"/>
    <x v="2"/>
    <x v="14"/>
    <d v="2025-08-19T16:16:36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5"/>
    <x v="19"/>
    <x v="2"/>
    <x v="19"/>
    <d v="2025-08-19T16:16:36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5"/>
    <x v="19"/>
    <x v="2"/>
    <x v="15"/>
    <d v="2025-08-19T16:16:36"/>
    <n v="3.2"/>
    <m/>
    <n v="3.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5"/>
    <x v="19"/>
    <x v="2"/>
    <x v="10"/>
    <d v="2025-08-19T16:16:36"/>
    <n v="7.6"/>
    <m/>
    <m/>
    <m/>
    <n v="7.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7"/>
    <x v="20"/>
    <x v="2"/>
    <x v="18"/>
    <d v="2025-08-19T16:16:51"/>
    <n v="4"/>
    <n v="3"/>
    <n v="1"/>
    <m/>
    <m/>
    <m/>
    <m/>
    <n v="1"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7"/>
    <x v="20"/>
    <x v="2"/>
    <x v="6"/>
    <d v="2025-08-19T16:16:51"/>
    <n v="326"/>
    <m/>
    <m/>
    <m/>
    <n v="168"/>
    <n v="15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7"/>
    <x v="20"/>
    <x v="2"/>
    <x v="10"/>
    <d v="2025-08-19T16:16:54"/>
    <n v="26.4"/>
    <m/>
    <n v="4.4000000000000004"/>
    <n v="13.2"/>
    <m/>
    <n v="4.4000000000000004"/>
    <n v="4.400000000000000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7"/>
    <x v="20"/>
    <x v="2"/>
    <x v="21"/>
    <d v="2025-08-19T16:16:54"/>
    <n v="28.4"/>
    <n v="3.6"/>
    <m/>
    <n v="7.2"/>
    <n v="17.60000000000000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7"/>
    <x v="20"/>
    <x v="2"/>
    <x v="1"/>
    <d v="2025-08-19T16:16:54"/>
    <n v="637"/>
    <n v="234"/>
    <n v="403"/>
    <n v="9"/>
    <n v="13"/>
    <n v="39"/>
    <n v="80"/>
    <n v="77"/>
    <n v="152"/>
    <n v="120"/>
    <n v="89"/>
    <m/>
    <n v="21"/>
    <n v="16"/>
    <n v="2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7"/>
    <x v="20"/>
    <x v="2"/>
    <x v="16"/>
    <d v="2025-08-19T16:16:54"/>
    <n v="9"/>
    <n v="4"/>
    <n v="5"/>
    <m/>
    <m/>
    <m/>
    <n v="1"/>
    <m/>
    <n v="1"/>
    <n v="6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7"/>
    <x v="20"/>
    <x v="2"/>
    <x v="24"/>
    <d v="2025-08-19T16:16:54"/>
    <n v="3"/>
    <n v="3"/>
    <m/>
    <n v="1"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7"/>
    <x v="20"/>
    <x v="2"/>
    <x v="23"/>
    <d v="2025-08-19T16:16:54"/>
    <n v="13"/>
    <n v="5"/>
    <n v="8"/>
    <n v="1"/>
    <n v="1"/>
    <n v="5"/>
    <n v="4"/>
    <n v="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7"/>
    <x v="20"/>
    <x v="2"/>
    <x v="25"/>
    <d v="2025-08-19T16:16:54"/>
    <n v="10"/>
    <m/>
    <m/>
    <m/>
    <m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7"/>
    <x v="20"/>
    <x v="2"/>
    <x v="9"/>
    <d v="2025-08-19T16:16:54"/>
    <n v="10"/>
    <m/>
    <m/>
    <m/>
    <m/>
    <m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7"/>
    <x v="20"/>
    <x v="2"/>
    <x v="2"/>
    <d v="2025-08-19T16:16:54"/>
    <n v="815"/>
    <n v="8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7"/>
    <x v="20"/>
    <x v="2"/>
    <x v="3"/>
    <d v="2025-08-19T16:16:54"/>
    <n v="114"/>
    <n v="11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7"/>
    <x v="20"/>
    <x v="2"/>
    <x v="4"/>
    <d v="2025-08-19T16:16:54"/>
    <n v="815"/>
    <n v="325"/>
    <n v="49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7"/>
    <x v="20"/>
    <x v="2"/>
    <x v="5"/>
    <d v="2025-08-19T16:16:54"/>
    <n v="114"/>
    <n v="31"/>
    <n v="8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4"/>
    <x v="134"/>
    <x v="17"/>
    <x v="9"/>
    <d v="2025-08-19T16:10:47"/>
    <n v="12"/>
    <m/>
    <m/>
    <m/>
    <m/>
    <m/>
    <n v="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4"/>
    <x v="134"/>
    <x v="17"/>
    <x v="2"/>
    <d v="2025-08-19T16:10:47"/>
    <n v="599"/>
    <n v="59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4"/>
    <x v="134"/>
    <x v="17"/>
    <x v="3"/>
    <d v="2025-08-19T16:10:47"/>
    <n v="18"/>
    <n v="1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4"/>
    <x v="134"/>
    <x v="17"/>
    <x v="4"/>
    <d v="2025-08-19T16:10:47"/>
    <n v="599"/>
    <n v="234"/>
    <n v="36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4"/>
    <x v="134"/>
    <x v="17"/>
    <x v="5"/>
    <d v="2025-08-19T16:10:47"/>
    <n v="18"/>
    <n v="6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4"/>
    <x v="134"/>
    <x v="17"/>
    <x v="18"/>
    <d v="2025-08-19T16:10:50"/>
    <n v="7"/>
    <n v="4"/>
    <n v="3"/>
    <m/>
    <m/>
    <m/>
    <n v="3"/>
    <n v="1"/>
    <n v="2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4"/>
    <x v="134"/>
    <x v="17"/>
    <x v="6"/>
    <d v="2025-08-19T16:10:50"/>
    <n v="156"/>
    <m/>
    <m/>
    <m/>
    <n v="76"/>
    <n v="8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4"/>
    <x v="134"/>
    <x v="17"/>
    <x v="7"/>
    <d v="2025-08-19T16:10:50"/>
    <n v="284"/>
    <m/>
    <m/>
    <m/>
    <m/>
    <m/>
    <n v="186"/>
    <n v="9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4"/>
    <x v="134"/>
    <x v="17"/>
    <x v="0"/>
    <d v="2025-08-19T16:10:50"/>
    <n v="61"/>
    <m/>
    <m/>
    <m/>
    <m/>
    <m/>
    <m/>
    <m/>
    <n v="47"/>
    <m/>
    <n v="8"/>
    <n v="2"/>
    <n v="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4"/>
    <x v="134"/>
    <x v="17"/>
    <x v="8"/>
    <d v="2025-08-19T16:10:50"/>
    <n v="100"/>
    <n v="5.6"/>
    <n v="21.6"/>
    <n v="7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4"/>
    <x v="134"/>
    <x v="17"/>
    <x v="13"/>
    <d v="2025-08-19T16:10:50"/>
    <n v="6"/>
    <m/>
    <m/>
    <m/>
    <n v="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4"/>
    <x v="134"/>
    <x v="17"/>
    <x v="14"/>
    <d v="2025-08-19T16:10:50"/>
    <n v="6"/>
    <m/>
    <m/>
    <m/>
    <n v="4"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4"/>
    <x v="134"/>
    <x v="17"/>
    <x v="7"/>
    <d v="2025-08-19T16:10:45"/>
    <n v="277"/>
    <m/>
    <m/>
    <m/>
    <m/>
    <m/>
    <n v="172"/>
    <n v="104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5"/>
    <x v="136"/>
    <x v="18"/>
    <x v="6"/>
    <d v="2025-08-19T16:11:03"/>
    <n v="64"/>
    <m/>
    <m/>
    <m/>
    <n v="28"/>
    <n v="3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5"/>
    <x v="136"/>
    <x v="18"/>
    <x v="7"/>
    <d v="2025-08-19T16:11:03"/>
    <n v="199"/>
    <m/>
    <m/>
    <m/>
    <m/>
    <m/>
    <n v="102"/>
    <n v="97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5"/>
    <x v="136"/>
    <x v="18"/>
    <x v="0"/>
    <d v="2025-08-19T16:11:03"/>
    <n v="43"/>
    <m/>
    <m/>
    <m/>
    <m/>
    <m/>
    <m/>
    <m/>
    <n v="15"/>
    <m/>
    <n v="14"/>
    <n v="3"/>
    <n v="1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5"/>
    <x v="136"/>
    <x v="18"/>
    <x v="8"/>
    <d v="2025-08-19T16:11:03"/>
    <n v="38.4"/>
    <n v="1.6"/>
    <n v="9.6"/>
    <n v="2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5"/>
    <x v="136"/>
    <x v="18"/>
    <x v="13"/>
    <d v="2025-08-19T16:11:03"/>
    <n v="10"/>
    <m/>
    <m/>
    <m/>
    <m/>
    <m/>
    <n v="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5"/>
    <x v="136"/>
    <x v="18"/>
    <x v="14"/>
    <d v="2025-08-19T16:11:03"/>
    <n v="12"/>
    <m/>
    <m/>
    <n v="2"/>
    <m/>
    <m/>
    <n v="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5"/>
    <x v="136"/>
    <x v="18"/>
    <x v="15"/>
    <d v="2025-08-19T16:11:03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5"/>
    <x v="136"/>
    <x v="18"/>
    <x v="4"/>
    <d v="2025-08-19T16:11:06"/>
    <n v="429"/>
    <n v="173"/>
    <n v="25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5"/>
    <x v="136"/>
    <x v="18"/>
    <x v="5"/>
    <d v="2025-08-19T16:11:06"/>
    <n v="23"/>
    <n v="11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6"/>
    <x v="113"/>
    <x v="0"/>
    <x v="2"/>
    <d v="2025-08-19T16:42:39"/>
    <n v="43"/>
    <n v="4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6"/>
    <x v="78"/>
    <x v="0"/>
    <x v="13"/>
    <d v="2025-08-19T16:49:12"/>
    <n v="20"/>
    <m/>
    <m/>
    <m/>
    <n v="2"/>
    <n v="4"/>
    <n v="8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7"/>
    <x v="79"/>
    <x v="2"/>
    <x v="11"/>
    <d v="2025-08-19T16:49:28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7"/>
    <x v="20"/>
    <x v="2"/>
    <x v="26"/>
    <d v="2025-09-15T17:27:28"/>
    <n v="39"/>
    <n v="25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7"/>
    <x v="20"/>
    <x v="2"/>
    <x v="31"/>
    <d v="2025-09-15T17:27:28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8"/>
    <x v="25"/>
    <x v="8"/>
    <x v="6"/>
    <d v="2025-09-15T17:27:30"/>
    <n v="146"/>
    <m/>
    <m/>
    <m/>
    <n v="70"/>
    <n v="7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8"/>
    <x v="25"/>
    <x v="8"/>
    <x v="7"/>
    <d v="2025-09-15T17:27:30"/>
    <n v="199"/>
    <m/>
    <m/>
    <m/>
    <m/>
    <m/>
    <n v="92"/>
    <n v="106"/>
    <m/>
    <m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8"/>
    <x v="25"/>
    <x v="8"/>
    <x v="0"/>
    <d v="2025-09-15T17:27:30"/>
    <n v="54"/>
    <m/>
    <m/>
    <m/>
    <m/>
    <m/>
    <m/>
    <m/>
    <n v="25"/>
    <m/>
    <n v="14"/>
    <n v="1"/>
    <n v="1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8"/>
    <x v="25"/>
    <x v="8"/>
    <x v="8"/>
    <d v="2025-09-15T17:27:30"/>
    <n v="49.6"/>
    <n v="3.2"/>
    <n v="16.8"/>
    <n v="2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8"/>
    <x v="25"/>
    <x v="8"/>
    <x v="13"/>
    <d v="2025-09-15T17:27:30"/>
    <n v="16"/>
    <m/>
    <m/>
    <m/>
    <m/>
    <m/>
    <n v="10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8"/>
    <x v="25"/>
    <x v="8"/>
    <x v="14"/>
    <d v="2025-09-15T17:27:30"/>
    <n v="16"/>
    <m/>
    <m/>
    <m/>
    <m/>
    <m/>
    <n v="10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8"/>
    <x v="25"/>
    <x v="8"/>
    <x v="19"/>
    <d v="2025-09-15T17:27:30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8"/>
    <x v="25"/>
    <x v="8"/>
    <x v="15"/>
    <d v="2025-09-15T17:27:30"/>
    <n v="6.4"/>
    <n v="6.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8"/>
    <x v="25"/>
    <x v="8"/>
    <x v="21"/>
    <d v="2025-09-15T17:27:30"/>
    <n v="0.8"/>
    <m/>
    <m/>
    <n v="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9"/>
    <x v="22"/>
    <x v="6"/>
    <x v="9"/>
    <d v="2025-09-15T17:27:33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9"/>
    <x v="22"/>
    <x v="6"/>
    <x v="45"/>
    <d v="2025-09-15T17:27:33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9"/>
    <x v="22"/>
    <x v="6"/>
    <x v="2"/>
    <d v="2025-09-15T17:27:33"/>
    <n v="653"/>
    <n v="65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9"/>
    <x v="22"/>
    <x v="6"/>
    <x v="3"/>
    <d v="2025-09-15T17:27:33"/>
    <n v="44"/>
    <n v="4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9"/>
    <x v="22"/>
    <x v="6"/>
    <x v="32"/>
    <d v="2025-09-15T17:27:33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9"/>
    <x v="22"/>
    <x v="6"/>
    <x v="34"/>
    <d v="2025-09-15T17:27:33"/>
    <n v="147"/>
    <n v="14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9"/>
    <x v="22"/>
    <x v="6"/>
    <x v="4"/>
    <d v="2025-09-15T17:27:33"/>
    <n v="653"/>
    <n v="265"/>
    <n v="38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9"/>
    <x v="22"/>
    <x v="6"/>
    <x v="5"/>
    <d v="2025-09-15T17:27:33"/>
    <n v="44"/>
    <n v="20"/>
    <n v="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9"/>
    <x v="22"/>
    <x v="6"/>
    <x v="33"/>
    <d v="2025-09-15T17:27:33"/>
    <n v="1"/>
    <n v="1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9"/>
    <x v="22"/>
    <x v="6"/>
    <x v="35"/>
    <d v="2025-09-15T17:27:33"/>
    <n v="147"/>
    <n v="66"/>
    <n v="8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1"/>
    <x v="23"/>
    <x v="5"/>
    <x v="11"/>
    <d v="2025-09-15T17:27:36"/>
    <n v="2"/>
    <m/>
    <m/>
    <n v="2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1"/>
    <x v="23"/>
    <x v="5"/>
    <x v="12"/>
    <d v="2025-09-15T17:27:36"/>
    <n v="1"/>
    <n v="0"/>
    <n v="1"/>
    <m/>
    <m/>
    <n v="1"/>
    <m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1"/>
    <x v="23"/>
    <x v="5"/>
    <x v="6"/>
    <d v="2025-09-15T17:27:36"/>
    <n v="108"/>
    <m/>
    <m/>
    <m/>
    <n v="58"/>
    <n v="5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1"/>
    <x v="23"/>
    <x v="5"/>
    <x v="7"/>
    <d v="2025-09-15T17:27:36"/>
    <n v="193"/>
    <m/>
    <m/>
    <m/>
    <m/>
    <m/>
    <n v="106"/>
    <n v="87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1"/>
    <x v="23"/>
    <x v="5"/>
    <x v="0"/>
    <d v="2025-09-15T17:27:36"/>
    <n v="49"/>
    <m/>
    <m/>
    <m/>
    <m/>
    <m/>
    <m/>
    <m/>
    <n v="24"/>
    <m/>
    <n v="4"/>
    <n v="15"/>
    <n v="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1"/>
    <x v="23"/>
    <x v="5"/>
    <x v="8"/>
    <d v="2025-09-15T17:27:36"/>
    <n v="93.6"/>
    <n v="21.6"/>
    <n v="15.2"/>
    <n v="56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1"/>
    <x v="23"/>
    <x v="5"/>
    <x v="13"/>
    <d v="2025-09-15T17:27:36"/>
    <n v="6"/>
    <m/>
    <m/>
    <m/>
    <m/>
    <n v="0"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8"/>
    <x v="25"/>
    <x v="8"/>
    <x v="1"/>
    <d v="2025-09-15T17:27:30"/>
    <n v="241"/>
    <n v="106"/>
    <n v="135"/>
    <n v="1"/>
    <n v="6"/>
    <n v="14"/>
    <n v="35"/>
    <n v="38"/>
    <n v="46"/>
    <n v="53"/>
    <n v="25"/>
    <m/>
    <n v="8"/>
    <n v="1"/>
    <n v="1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8"/>
    <x v="25"/>
    <x v="8"/>
    <x v="16"/>
    <d v="2025-09-15T17:27:30"/>
    <n v="11"/>
    <n v="7"/>
    <n v="4"/>
    <n v="2"/>
    <m/>
    <m/>
    <m/>
    <m/>
    <n v="5"/>
    <n v="3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8"/>
    <x v="25"/>
    <x v="8"/>
    <x v="23"/>
    <d v="2025-09-15T17:27:30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8"/>
    <x v="25"/>
    <x v="8"/>
    <x v="2"/>
    <d v="2025-09-15T17:27:30"/>
    <n v="354"/>
    <n v="35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8"/>
    <x v="25"/>
    <x v="8"/>
    <x v="3"/>
    <d v="2025-09-15T17:27:30"/>
    <n v="24"/>
    <n v="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8"/>
    <x v="25"/>
    <x v="8"/>
    <x v="32"/>
    <d v="2025-09-15T17:27:30"/>
    <n v="21"/>
    <n v="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8"/>
    <x v="25"/>
    <x v="8"/>
    <x v="4"/>
    <d v="2025-09-15T17:27:30"/>
    <n v="354"/>
    <n v="157"/>
    <n v="19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8"/>
    <x v="25"/>
    <x v="8"/>
    <x v="5"/>
    <d v="2025-09-15T17:27:30"/>
    <n v="24"/>
    <n v="14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8"/>
    <x v="25"/>
    <x v="8"/>
    <x v="33"/>
    <d v="2025-09-15T17:27:30"/>
    <n v="21"/>
    <n v="9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8"/>
    <x v="25"/>
    <x v="8"/>
    <x v="26"/>
    <d v="2025-09-15T17:27:30"/>
    <n v="4"/>
    <n v="3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9"/>
    <x v="22"/>
    <x v="6"/>
    <x v="18"/>
    <d v="2025-09-15T17:27:33"/>
    <n v="2"/>
    <n v="2"/>
    <m/>
    <m/>
    <m/>
    <m/>
    <m/>
    <m/>
    <n v="1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9"/>
    <x v="22"/>
    <x v="6"/>
    <x v="27"/>
    <d v="2025-09-15T17:27:33"/>
    <n v="1"/>
    <m/>
    <n v="1"/>
    <m/>
    <m/>
    <m/>
    <m/>
    <m/>
    <m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9"/>
    <x v="22"/>
    <x v="6"/>
    <x v="6"/>
    <d v="2025-09-15T17:27:33"/>
    <n v="308"/>
    <m/>
    <m/>
    <m/>
    <n v="140"/>
    <n v="16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9"/>
    <x v="22"/>
    <x v="6"/>
    <x v="7"/>
    <d v="2025-09-15T17:27:33"/>
    <n v="577"/>
    <m/>
    <m/>
    <m/>
    <m/>
    <m/>
    <n v="316"/>
    <n v="260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9"/>
    <x v="22"/>
    <x v="6"/>
    <x v="0"/>
    <d v="2025-09-15T17:27:33"/>
    <n v="140"/>
    <m/>
    <m/>
    <m/>
    <m/>
    <m/>
    <m/>
    <m/>
    <n v="59"/>
    <m/>
    <n v="36"/>
    <n v="19"/>
    <n v="2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9"/>
    <x v="22"/>
    <x v="6"/>
    <x v="8"/>
    <d v="2025-09-15T17:27:33"/>
    <n v="283.2"/>
    <n v="29.6"/>
    <n v="67.2"/>
    <n v="18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9"/>
    <x v="22"/>
    <x v="6"/>
    <x v="13"/>
    <d v="2025-09-15T17:27:33"/>
    <n v="18"/>
    <m/>
    <m/>
    <m/>
    <n v="4"/>
    <n v="4"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1"/>
    <x v="98"/>
    <x v="15"/>
    <x v="5"/>
    <d v="2025-09-15T17:30:51"/>
    <n v="7"/>
    <n v="2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1"/>
    <x v="98"/>
    <x v="15"/>
    <x v="33"/>
    <d v="2025-09-15T17:30:51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2"/>
    <x v="99"/>
    <x v="16"/>
    <x v="7"/>
    <d v="2025-09-15T17:30:53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2"/>
    <x v="99"/>
    <x v="16"/>
    <x v="13"/>
    <d v="2025-09-15T17:30:53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2"/>
    <x v="99"/>
    <x v="16"/>
    <x v="14"/>
    <d v="2025-09-15T17:30:53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2"/>
    <x v="99"/>
    <x v="16"/>
    <x v="1"/>
    <d v="2025-09-15T17:30:53"/>
    <n v="2"/>
    <n v="1"/>
    <n v="1"/>
    <m/>
    <m/>
    <m/>
    <m/>
    <m/>
    <n v="1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2"/>
    <x v="99"/>
    <x v="16"/>
    <x v="16"/>
    <d v="2025-09-15T17:30:53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2"/>
    <x v="99"/>
    <x v="16"/>
    <x v="2"/>
    <d v="2025-09-15T17:30:53"/>
    <n v="103"/>
    <n v="10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2"/>
    <x v="99"/>
    <x v="16"/>
    <x v="3"/>
    <d v="2025-09-15T17:30:53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2"/>
    <x v="99"/>
    <x v="16"/>
    <x v="4"/>
    <d v="2025-09-15T17:30:53"/>
    <n v="103"/>
    <n v="47"/>
    <n v="5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2"/>
    <x v="99"/>
    <x v="16"/>
    <x v="5"/>
    <d v="2025-09-15T17:30:53"/>
    <n v="5"/>
    <n v="1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3"/>
    <x v="100"/>
    <x v="1"/>
    <x v="7"/>
    <d v="2025-09-15T17:30:56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3"/>
    <x v="100"/>
    <x v="1"/>
    <x v="1"/>
    <d v="2025-09-15T17:30:56"/>
    <n v="3"/>
    <m/>
    <n v="3"/>
    <m/>
    <m/>
    <m/>
    <m/>
    <m/>
    <n v="2"/>
    <n v="1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3"/>
    <x v="100"/>
    <x v="1"/>
    <x v="2"/>
    <d v="2025-09-15T17:30:56"/>
    <n v="42"/>
    <n v="4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3"/>
    <x v="100"/>
    <x v="1"/>
    <x v="4"/>
    <d v="2025-09-15T17:30:56"/>
    <n v="42"/>
    <n v="12"/>
    <n v="3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4"/>
    <x v="101"/>
    <x v="1"/>
    <x v="6"/>
    <d v="2025-09-15T17:30:59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4"/>
    <x v="101"/>
    <x v="1"/>
    <x v="7"/>
    <d v="2025-09-15T17:30:59"/>
    <n v="18"/>
    <m/>
    <m/>
    <m/>
    <m/>
    <m/>
    <n v="6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4"/>
    <x v="101"/>
    <x v="1"/>
    <x v="1"/>
    <d v="2025-09-15T17:30:59"/>
    <n v="12"/>
    <n v="8"/>
    <n v="4"/>
    <m/>
    <m/>
    <m/>
    <n v="2"/>
    <n v="1"/>
    <n v="3"/>
    <n v="6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4"/>
    <x v="101"/>
    <x v="1"/>
    <x v="2"/>
    <d v="2025-09-15T17:30:59"/>
    <n v="72"/>
    <n v="7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4"/>
    <x v="101"/>
    <x v="1"/>
    <x v="3"/>
    <d v="2025-09-15T17:30:59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4"/>
    <x v="101"/>
    <x v="1"/>
    <x v="4"/>
    <d v="2025-09-15T17:30:59"/>
    <n v="72"/>
    <n v="30"/>
    <n v="4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4"/>
    <x v="101"/>
    <x v="1"/>
    <x v="5"/>
    <d v="2025-09-15T17:30:59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5"/>
    <x v="102"/>
    <x v="0"/>
    <x v="6"/>
    <d v="2025-09-15T17:31:02"/>
    <n v="6"/>
    <m/>
    <m/>
    <m/>
    <n v="6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5"/>
    <x v="102"/>
    <x v="0"/>
    <x v="7"/>
    <d v="2025-09-15T17:31:02"/>
    <n v="10"/>
    <m/>
    <m/>
    <m/>
    <m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5"/>
    <x v="102"/>
    <x v="0"/>
    <x v="0"/>
    <d v="2025-09-15T17:31:02"/>
    <n v="1"/>
    <m/>
    <m/>
    <m/>
    <m/>
    <m/>
    <m/>
    <m/>
    <n v="0"/>
    <m/>
    <n v="0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5"/>
    <x v="102"/>
    <x v="0"/>
    <x v="8"/>
    <d v="2025-09-15T17:31:02"/>
    <n v="13.6"/>
    <m/>
    <n v="4"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5"/>
    <x v="102"/>
    <x v="0"/>
    <x v="1"/>
    <d v="2025-09-15T17:31:02"/>
    <n v="13"/>
    <n v="10"/>
    <n v="3"/>
    <m/>
    <n v="1"/>
    <n v="3"/>
    <n v="3"/>
    <m/>
    <n v="3"/>
    <n v="2"/>
    <n v="0"/>
    <m/>
    <n v="0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5"/>
    <x v="102"/>
    <x v="0"/>
    <x v="2"/>
    <d v="2025-09-15T17:31:02"/>
    <n v="82"/>
    <n v="8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5"/>
    <x v="102"/>
    <x v="0"/>
    <x v="3"/>
    <d v="2025-09-15T17:31:02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5"/>
    <x v="102"/>
    <x v="0"/>
    <x v="4"/>
    <d v="2025-09-15T17:31:02"/>
    <n v="82"/>
    <n v="33"/>
    <n v="4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5"/>
    <x v="102"/>
    <x v="0"/>
    <x v="5"/>
    <d v="2025-09-15T17:31:02"/>
    <n v="8"/>
    <n v="3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5"/>
    <x v="102"/>
    <x v="0"/>
    <x v="26"/>
    <d v="2025-09-15T17:31:02"/>
    <n v="5"/>
    <n v="3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5"/>
    <x v="102"/>
    <x v="0"/>
    <x v="31"/>
    <d v="2025-09-15T17:31:02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6"/>
    <x v="103"/>
    <x v="0"/>
    <x v="7"/>
    <d v="2025-09-15T17:31:04"/>
    <n v="6"/>
    <m/>
    <m/>
    <m/>
    <m/>
    <m/>
    <m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5"/>
    <x v="27"/>
    <x v="6"/>
    <x v="8"/>
    <d v="2025-09-15T17:27:46"/>
    <n v="197.6"/>
    <n v="38.4"/>
    <n v="40"/>
    <n v="119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5"/>
    <x v="27"/>
    <x v="6"/>
    <x v="13"/>
    <d v="2025-09-15T17:27:46"/>
    <n v="18"/>
    <m/>
    <m/>
    <m/>
    <n v="2"/>
    <n v="2"/>
    <n v="4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5"/>
    <x v="27"/>
    <x v="6"/>
    <x v="14"/>
    <d v="2025-09-15T17:27:46"/>
    <n v="18"/>
    <m/>
    <m/>
    <m/>
    <n v="2"/>
    <n v="2"/>
    <n v="4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5"/>
    <x v="27"/>
    <x v="6"/>
    <x v="20"/>
    <d v="2025-09-15T17:27:46"/>
    <n v="9.6"/>
    <n v="4.8"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5"/>
    <x v="27"/>
    <x v="6"/>
    <x v="22"/>
    <d v="2025-09-15T17:27:46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5"/>
    <x v="27"/>
    <x v="6"/>
    <x v="10"/>
    <d v="2025-09-15T17:27:46"/>
    <n v="26.8"/>
    <m/>
    <n v="4.8"/>
    <n v="10.4"/>
    <n v="7.6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5"/>
    <x v="27"/>
    <x v="6"/>
    <x v="21"/>
    <d v="2025-09-15T17:27:46"/>
    <n v="2.8"/>
    <m/>
    <m/>
    <n v="0.8"/>
    <n v="0.8"/>
    <m/>
    <n v="1.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5"/>
    <x v="27"/>
    <x v="6"/>
    <x v="1"/>
    <d v="2025-09-15T17:27:46"/>
    <n v="578"/>
    <n v="238"/>
    <n v="340"/>
    <n v="15"/>
    <n v="16"/>
    <n v="44"/>
    <n v="65"/>
    <n v="72"/>
    <n v="141"/>
    <n v="116"/>
    <n v="59"/>
    <m/>
    <n v="23"/>
    <n v="13"/>
    <n v="1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5"/>
    <x v="27"/>
    <x v="6"/>
    <x v="16"/>
    <d v="2025-09-15T17:27:46"/>
    <n v="9"/>
    <n v="7"/>
    <n v="2"/>
    <m/>
    <m/>
    <m/>
    <n v="1"/>
    <n v="1"/>
    <n v="2"/>
    <n v="5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5"/>
    <x v="27"/>
    <x v="6"/>
    <x v="24"/>
    <d v="2025-09-15T17:27:46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5"/>
    <x v="27"/>
    <x v="6"/>
    <x v="23"/>
    <d v="2025-09-15T17:27:46"/>
    <n v="10"/>
    <n v="7"/>
    <n v="3"/>
    <m/>
    <n v="1"/>
    <n v="4"/>
    <n v="3"/>
    <n v="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5"/>
    <x v="27"/>
    <x v="6"/>
    <x v="25"/>
    <d v="2025-09-15T17:27:46"/>
    <n v="8"/>
    <m/>
    <m/>
    <m/>
    <n v="4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5"/>
    <x v="27"/>
    <x v="6"/>
    <x v="2"/>
    <d v="2025-09-15T17:27:46"/>
    <n v="376"/>
    <n v="37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5"/>
    <x v="27"/>
    <x v="6"/>
    <x v="3"/>
    <d v="2025-09-15T17:27:46"/>
    <n v="67"/>
    <n v="6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5"/>
    <x v="27"/>
    <x v="6"/>
    <x v="4"/>
    <d v="2025-09-15T17:27:46"/>
    <n v="376"/>
    <n v="141"/>
    <n v="23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5"/>
    <x v="27"/>
    <x v="6"/>
    <x v="5"/>
    <d v="2025-09-15T17:27:46"/>
    <n v="67"/>
    <n v="19"/>
    <n v="4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6"/>
    <x v="28"/>
    <x v="0"/>
    <x v="6"/>
    <d v="2025-09-15T17:27:49"/>
    <n v="96"/>
    <m/>
    <m/>
    <m/>
    <n v="64"/>
    <n v="3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6"/>
    <x v="103"/>
    <x v="0"/>
    <x v="8"/>
    <d v="2025-09-15T17:31:04"/>
    <n v="6.4"/>
    <m/>
    <n v="3.2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00"/>
    <x v="127"/>
    <x v="6"/>
    <x v="6"/>
    <d v="2025-08-19T16:47:14"/>
    <n v="18"/>
    <m/>
    <m/>
    <m/>
    <n v="8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00"/>
    <x v="127"/>
    <x v="6"/>
    <x v="7"/>
    <d v="2025-08-19T16:47:14"/>
    <n v="26"/>
    <m/>
    <m/>
    <m/>
    <m/>
    <m/>
    <n v="18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00"/>
    <x v="127"/>
    <x v="6"/>
    <x v="0"/>
    <d v="2025-08-19T16:47:14"/>
    <n v="7"/>
    <m/>
    <m/>
    <m/>
    <m/>
    <m/>
    <m/>
    <m/>
    <n v="3"/>
    <m/>
    <m/>
    <n v="2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01"/>
    <x v="128"/>
    <x v="6"/>
    <x v="1"/>
    <d v="2025-08-19T16:47:33"/>
    <n v="52"/>
    <n v="18"/>
    <n v="34"/>
    <n v="1"/>
    <m/>
    <n v="7"/>
    <n v="9"/>
    <n v="2"/>
    <n v="17"/>
    <n v="6"/>
    <n v="8"/>
    <m/>
    <n v="1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01"/>
    <x v="128"/>
    <x v="6"/>
    <x v="16"/>
    <d v="2025-08-19T16:47:33"/>
    <n v="2"/>
    <n v="2"/>
    <m/>
    <m/>
    <m/>
    <m/>
    <m/>
    <m/>
    <n v="1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01"/>
    <x v="128"/>
    <x v="6"/>
    <x v="2"/>
    <d v="2025-08-19T16:47:33"/>
    <n v="53"/>
    <n v="5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01"/>
    <x v="128"/>
    <x v="6"/>
    <x v="1"/>
    <d v="2025-08-19T16:47:39"/>
    <n v="48"/>
    <n v="24"/>
    <n v="24"/>
    <m/>
    <n v="1"/>
    <n v="4"/>
    <n v="10"/>
    <n v="2"/>
    <n v="11"/>
    <n v="8"/>
    <n v="1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01"/>
    <x v="128"/>
    <x v="6"/>
    <x v="16"/>
    <d v="2025-08-19T16:47:39"/>
    <n v="2"/>
    <n v="2"/>
    <m/>
    <m/>
    <m/>
    <m/>
    <m/>
    <m/>
    <n v="1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01"/>
    <x v="128"/>
    <x v="6"/>
    <x v="2"/>
    <d v="2025-08-19T16:47:39"/>
    <n v="48"/>
    <n v="4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01"/>
    <x v="128"/>
    <x v="6"/>
    <x v="3"/>
    <d v="2025-08-19T16:47:39"/>
    <n v="14"/>
    <n v="1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01"/>
    <x v="128"/>
    <x v="6"/>
    <x v="4"/>
    <d v="2025-08-19T16:47:39"/>
    <n v="48"/>
    <n v="15"/>
    <n v="3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01"/>
    <x v="128"/>
    <x v="6"/>
    <x v="5"/>
    <d v="2025-08-19T16:47:39"/>
    <n v="14"/>
    <n v="5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01"/>
    <x v="128"/>
    <x v="6"/>
    <x v="18"/>
    <d v="2025-08-19T16:47:41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01"/>
    <x v="128"/>
    <x v="6"/>
    <x v="6"/>
    <d v="2025-08-19T16:47:41"/>
    <n v="28"/>
    <m/>
    <m/>
    <m/>
    <n v="18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01"/>
    <x v="128"/>
    <x v="6"/>
    <x v="3"/>
    <d v="2025-08-19T16:47:33"/>
    <n v="25"/>
    <n v="2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02"/>
    <x v="129"/>
    <x v="6"/>
    <x v="6"/>
    <d v="2025-08-19T16:47:52"/>
    <n v="34"/>
    <m/>
    <m/>
    <m/>
    <n v="18"/>
    <n v="1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02"/>
    <x v="129"/>
    <x v="6"/>
    <x v="7"/>
    <d v="2025-08-19T16:47:52"/>
    <n v="50"/>
    <m/>
    <m/>
    <m/>
    <m/>
    <m/>
    <n v="34"/>
    <n v="1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02"/>
    <x v="129"/>
    <x v="6"/>
    <x v="0"/>
    <d v="2025-08-19T16:47:52"/>
    <n v="6"/>
    <m/>
    <m/>
    <m/>
    <m/>
    <m/>
    <m/>
    <m/>
    <n v="5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0"/>
    <x v="1"/>
    <x v="1"/>
    <x v="2"/>
    <d v="2025-08-19T16:29:58"/>
    <n v="243"/>
    <n v="24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0"/>
    <x v="1"/>
    <x v="1"/>
    <x v="3"/>
    <d v="2025-08-19T16:29:58"/>
    <n v="19"/>
    <n v="1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0"/>
    <x v="1"/>
    <x v="1"/>
    <x v="4"/>
    <d v="2025-08-19T16:29:58"/>
    <n v="243"/>
    <n v="108"/>
    <n v="13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0"/>
    <x v="1"/>
    <x v="1"/>
    <x v="5"/>
    <d v="2025-08-19T16:29:58"/>
    <n v="19"/>
    <n v="7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0"/>
    <x v="1"/>
    <x v="1"/>
    <x v="6"/>
    <d v="2025-08-19T16:30:04"/>
    <n v="12"/>
    <m/>
    <m/>
    <m/>
    <n v="2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0"/>
    <x v="1"/>
    <x v="1"/>
    <x v="7"/>
    <d v="2025-08-19T16:30:04"/>
    <n v="14"/>
    <m/>
    <m/>
    <m/>
    <m/>
    <m/>
    <n v="8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6"/>
    <x v="103"/>
    <x v="0"/>
    <x v="1"/>
    <d v="2025-09-15T17:31:04"/>
    <n v="5"/>
    <n v="2"/>
    <n v="3"/>
    <m/>
    <n v="1"/>
    <n v="1"/>
    <m/>
    <m/>
    <m/>
    <n v="3"/>
    <n v="0"/>
    <m/>
    <n v="0"/>
    <n v="0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6"/>
    <x v="103"/>
    <x v="0"/>
    <x v="2"/>
    <d v="2025-09-15T17:31:04"/>
    <n v="60"/>
    <n v="6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6"/>
    <x v="103"/>
    <x v="0"/>
    <x v="3"/>
    <d v="2025-09-15T17:31:04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6"/>
    <x v="103"/>
    <x v="0"/>
    <x v="4"/>
    <d v="2025-09-15T17:31:04"/>
    <n v="60"/>
    <n v="28"/>
    <n v="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6"/>
    <x v="103"/>
    <x v="0"/>
    <x v="5"/>
    <d v="2025-09-15T17:31:04"/>
    <n v="10"/>
    <n v="3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7"/>
    <x v="106"/>
    <x v="0"/>
    <x v="6"/>
    <d v="2025-09-15T17:31:07"/>
    <n v="26"/>
    <m/>
    <m/>
    <m/>
    <n v="10"/>
    <n v="1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7"/>
    <x v="106"/>
    <x v="0"/>
    <x v="7"/>
    <d v="2025-09-15T17:31:07"/>
    <n v="54"/>
    <m/>
    <m/>
    <m/>
    <m/>
    <m/>
    <n v="26"/>
    <n v="2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7"/>
    <x v="106"/>
    <x v="0"/>
    <x v="0"/>
    <d v="2025-09-15T17:31:07"/>
    <n v="3"/>
    <m/>
    <m/>
    <m/>
    <m/>
    <m/>
    <m/>
    <m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7"/>
    <x v="106"/>
    <x v="0"/>
    <x v="8"/>
    <d v="2025-09-15T17:31:07"/>
    <n v="12.8"/>
    <n v="3.2"/>
    <n v="3.2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7"/>
    <x v="106"/>
    <x v="0"/>
    <x v="10"/>
    <d v="2025-09-15T17:31:07"/>
    <n v="5.6"/>
    <m/>
    <m/>
    <n v="2.8"/>
    <n v="2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7"/>
    <x v="106"/>
    <x v="0"/>
    <x v="1"/>
    <d v="2025-09-15T17:31:07"/>
    <n v="49"/>
    <n v="24"/>
    <n v="25"/>
    <n v="1"/>
    <n v="1"/>
    <n v="3"/>
    <n v="6"/>
    <n v="8"/>
    <n v="13"/>
    <n v="14"/>
    <n v="3"/>
    <m/>
    <n v="0"/>
    <n v="0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7"/>
    <x v="106"/>
    <x v="0"/>
    <x v="2"/>
    <d v="2025-09-15T17:31:07"/>
    <n v="152"/>
    <n v="15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7"/>
    <x v="106"/>
    <x v="0"/>
    <x v="3"/>
    <d v="2025-09-15T17:31:07"/>
    <n v="25"/>
    <n v="2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7"/>
    <x v="106"/>
    <x v="0"/>
    <x v="4"/>
    <d v="2025-09-15T17:31:07"/>
    <n v="152"/>
    <n v="73"/>
    <n v="7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7"/>
    <x v="106"/>
    <x v="0"/>
    <x v="5"/>
    <d v="2025-09-15T17:31:07"/>
    <n v="25"/>
    <n v="11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8"/>
    <x v="107"/>
    <x v="1"/>
    <x v="7"/>
    <d v="2025-09-15T17:31:10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8"/>
    <x v="107"/>
    <x v="1"/>
    <x v="13"/>
    <d v="2025-09-15T17:31:10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8"/>
    <x v="107"/>
    <x v="1"/>
    <x v="14"/>
    <d v="2025-09-15T17:31:10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8"/>
    <x v="107"/>
    <x v="1"/>
    <x v="1"/>
    <d v="2025-09-15T17:31:10"/>
    <n v="1"/>
    <n v="1"/>
    <m/>
    <m/>
    <m/>
    <m/>
    <m/>
    <m/>
    <m/>
    <n v="1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8"/>
    <x v="107"/>
    <x v="1"/>
    <x v="16"/>
    <d v="2025-09-15T17:31:10"/>
    <n v="1"/>
    <n v="1"/>
    <m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8"/>
    <x v="107"/>
    <x v="1"/>
    <x v="2"/>
    <d v="2025-09-15T17:31:10"/>
    <n v="16"/>
    <n v="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8"/>
    <x v="107"/>
    <x v="1"/>
    <x v="4"/>
    <d v="2025-09-15T17:31:10"/>
    <n v="16"/>
    <n v="11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9"/>
    <x v="108"/>
    <x v="8"/>
    <x v="6"/>
    <d v="2025-09-15T17:31:13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9"/>
    <x v="108"/>
    <x v="8"/>
    <x v="7"/>
    <d v="2025-09-15T17:31:13"/>
    <n v="20"/>
    <m/>
    <m/>
    <m/>
    <m/>
    <m/>
    <n v="4"/>
    <n v="1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0"/>
    <x v="1"/>
    <x v="1"/>
    <x v="0"/>
    <d v="2025-08-19T16:30:04"/>
    <n v="3"/>
    <m/>
    <m/>
    <m/>
    <m/>
    <m/>
    <m/>
    <m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0"/>
    <x v="1"/>
    <x v="1"/>
    <x v="8"/>
    <d v="2025-08-19T16:30:04"/>
    <n v="6.4"/>
    <m/>
    <n v="4"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0"/>
    <x v="1"/>
    <x v="1"/>
    <x v="1"/>
    <d v="2025-08-19T16:30:04"/>
    <n v="17"/>
    <n v="9"/>
    <n v="8"/>
    <m/>
    <n v="1"/>
    <n v="1"/>
    <n v="1"/>
    <n v="5"/>
    <n v="4"/>
    <n v="3"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0"/>
    <x v="1"/>
    <x v="1"/>
    <x v="2"/>
    <d v="2025-08-19T16:30:04"/>
    <n v="239"/>
    <n v="23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0"/>
    <x v="1"/>
    <x v="1"/>
    <x v="3"/>
    <d v="2025-08-19T16:30:04"/>
    <n v="20"/>
    <n v="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0"/>
    <x v="1"/>
    <x v="1"/>
    <x v="3"/>
    <d v="2025-08-19T16:30:06"/>
    <n v="22"/>
    <n v="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0"/>
    <x v="1"/>
    <x v="1"/>
    <x v="4"/>
    <d v="2025-08-19T16:30:06"/>
    <n v="245"/>
    <n v="114"/>
    <n v="13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0"/>
    <x v="1"/>
    <x v="1"/>
    <x v="5"/>
    <d v="2025-08-19T16:30:06"/>
    <n v="22"/>
    <n v="7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1"/>
    <x v="2"/>
    <x v="1"/>
    <x v="6"/>
    <d v="2025-08-19T16:30:15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1"/>
    <x v="2"/>
    <x v="1"/>
    <x v="7"/>
    <d v="2025-08-19T16:30:15"/>
    <n v="4"/>
    <m/>
    <m/>
    <m/>
    <m/>
    <m/>
    <m/>
    <n v="4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1"/>
    <x v="2"/>
    <x v="1"/>
    <x v="0"/>
    <d v="2025-08-19T16:30:15"/>
    <n v="2"/>
    <m/>
    <m/>
    <m/>
    <m/>
    <m/>
    <m/>
    <m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1"/>
    <x v="2"/>
    <x v="1"/>
    <x v="1"/>
    <d v="2025-08-19T16:30:15"/>
    <n v="4"/>
    <n v="2"/>
    <n v="2"/>
    <m/>
    <m/>
    <m/>
    <m/>
    <n v="1"/>
    <m/>
    <n v="2"/>
    <n v="0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1"/>
    <x v="2"/>
    <x v="1"/>
    <x v="2"/>
    <d v="2025-08-19T16:30:15"/>
    <n v="89"/>
    <n v="8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1"/>
    <x v="2"/>
    <x v="1"/>
    <x v="3"/>
    <d v="2025-08-19T16:30:15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1"/>
    <x v="2"/>
    <x v="1"/>
    <x v="4"/>
    <d v="2025-08-19T16:30:15"/>
    <n v="89"/>
    <n v="48"/>
    <n v="4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1"/>
    <x v="2"/>
    <x v="1"/>
    <x v="5"/>
    <d v="2025-08-19T16:30:15"/>
    <n v="6"/>
    <n v="1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1"/>
    <x v="2"/>
    <x v="1"/>
    <x v="6"/>
    <d v="2025-08-19T16:30:20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1"/>
    <x v="2"/>
    <x v="1"/>
    <x v="7"/>
    <d v="2025-08-19T16:30:20"/>
    <n v="4"/>
    <m/>
    <m/>
    <m/>
    <m/>
    <m/>
    <n v="0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02"/>
    <x v="129"/>
    <x v="6"/>
    <x v="8"/>
    <d v="2025-08-19T16:47:52"/>
    <n v="27.2"/>
    <m/>
    <n v="3.2"/>
    <n v="2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02"/>
    <x v="129"/>
    <x v="6"/>
    <x v="1"/>
    <d v="2025-08-19T16:47:52"/>
    <n v="58"/>
    <n v="29"/>
    <n v="29"/>
    <m/>
    <n v="1"/>
    <n v="8"/>
    <n v="9"/>
    <n v="8"/>
    <n v="17"/>
    <n v="9"/>
    <n v="5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02"/>
    <x v="129"/>
    <x v="6"/>
    <x v="2"/>
    <d v="2025-08-19T16:47:52"/>
    <n v="56"/>
    <n v="5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02"/>
    <x v="129"/>
    <x v="6"/>
    <x v="3"/>
    <d v="2025-08-19T16:47:52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02"/>
    <x v="129"/>
    <x v="6"/>
    <x v="4"/>
    <d v="2025-08-19T16:47:52"/>
    <n v="56"/>
    <n v="22"/>
    <n v="3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02"/>
    <x v="129"/>
    <x v="6"/>
    <x v="5"/>
    <d v="2025-08-19T16:47:52"/>
    <n v="1"/>
    <n v="1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9"/>
    <x v="108"/>
    <x v="8"/>
    <x v="0"/>
    <d v="2025-09-15T17:31:13"/>
    <n v="2"/>
    <m/>
    <m/>
    <m/>
    <m/>
    <m/>
    <m/>
    <m/>
    <n v="0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9"/>
    <x v="108"/>
    <x v="8"/>
    <x v="8"/>
    <d v="2025-09-15T17:31:13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9"/>
    <x v="108"/>
    <x v="8"/>
    <x v="14"/>
    <d v="2025-09-15T17:31:13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9"/>
    <x v="108"/>
    <x v="8"/>
    <x v="1"/>
    <d v="2025-09-15T17:31:13"/>
    <n v="15"/>
    <n v="5"/>
    <n v="10"/>
    <m/>
    <m/>
    <n v="1"/>
    <n v="1"/>
    <n v="2"/>
    <n v="2"/>
    <n v="8"/>
    <n v="0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9"/>
    <x v="108"/>
    <x v="8"/>
    <x v="16"/>
    <d v="2025-09-15T17:31:13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9"/>
    <x v="108"/>
    <x v="8"/>
    <x v="2"/>
    <d v="2025-09-15T17:31:13"/>
    <n v="37"/>
    <n v="3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9"/>
    <x v="108"/>
    <x v="8"/>
    <x v="3"/>
    <d v="2025-09-15T17:31:13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9"/>
    <x v="108"/>
    <x v="8"/>
    <x v="4"/>
    <d v="2025-09-15T17:31:13"/>
    <n v="37"/>
    <n v="17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9"/>
    <x v="108"/>
    <x v="8"/>
    <x v="5"/>
    <d v="2025-09-15T17:31:13"/>
    <n v="4"/>
    <m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7"/>
    <x v="41"/>
    <x v="2"/>
    <x v="5"/>
    <d v="2025-02-20T10:17:22"/>
    <n v="8"/>
    <n v="4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7"/>
    <x v="41"/>
    <x v="2"/>
    <x v="26"/>
    <d v="2025-02-20T10:17:22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9"/>
    <x v="42"/>
    <x v="2"/>
    <x v="7"/>
    <d v="2025-02-20T10:17:25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9"/>
    <x v="42"/>
    <x v="2"/>
    <x v="1"/>
    <d v="2025-02-20T10:17:25"/>
    <n v="2"/>
    <n v="1"/>
    <n v="1"/>
    <m/>
    <m/>
    <m/>
    <m/>
    <m/>
    <n v="1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9"/>
    <x v="42"/>
    <x v="2"/>
    <x v="2"/>
    <d v="2025-02-20T10:17:25"/>
    <n v="59"/>
    <n v="5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9"/>
    <x v="42"/>
    <x v="2"/>
    <x v="4"/>
    <d v="2025-02-20T10:17:25"/>
    <n v="59"/>
    <n v="23"/>
    <n v="3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22"/>
    <x v="43"/>
    <x v="2"/>
    <x v="7"/>
    <d v="2025-02-20T10:17:28"/>
    <n v="12"/>
    <m/>
    <m/>
    <m/>
    <m/>
    <m/>
    <n v="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22"/>
    <x v="43"/>
    <x v="2"/>
    <x v="1"/>
    <d v="2025-02-20T10:17:28"/>
    <n v="6"/>
    <n v="3"/>
    <n v="3"/>
    <m/>
    <m/>
    <m/>
    <m/>
    <m/>
    <n v="3"/>
    <n v="3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22"/>
    <x v="43"/>
    <x v="2"/>
    <x v="2"/>
    <d v="2025-02-20T10:17:28"/>
    <n v="34"/>
    <n v="3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22"/>
    <x v="43"/>
    <x v="2"/>
    <x v="4"/>
    <d v="2025-02-20T10:17:28"/>
    <n v="34"/>
    <n v="16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25"/>
    <x v="44"/>
    <x v="8"/>
    <x v="6"/>
    <d v="2025-08-19T16:23:28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25"/>
    <x v="44"/>
    <x v="8"/>
    <x v="7"/>
    <d v="2025-08-19T16:23:28"/>
    <n v="12"/>
    <m/>
    <m/>
    <m/>
    <m/>
    <m/>
    <n v="4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25"/>
    <x v="44"/>
    <x v="8"/>
    <x v="0"/>
    <d v="2025-08-19T16:23:28"/>
    <n v="8"/>
    <m/>
    <m/>
    <m/>
    <m/>
    <m/>
    <m/>
    <m/>
    <n v="4"/>
    <m/>
    <n v="2"/>
    <n v="1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25"/>
    <x v="44"/>
    <x v="8"/>
    <x v="8"/>
    <d v="2025-08-19T16:23:28"/>
    <n v="6.4"/>
    <n v="3.2"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25"/>
    <x v="44"/>
    <x v="8"/>
    <x v="1"/>
    <d v="2025-08-19T16:23:28"/>
    <n v="18"/>
    <n v="6"/>
    <n v="12"/>
    <n v="1"/>
    <m/>
    <n v="1"/>
    <n v="1"/>
    <n v="2"/>
    <n v="2"/>
    <n v="4"/>
    <n v="4"/>
    <m/>
    <n v="1"/>
    <n v="1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22"/>
    <x v="74"/>
    <x v="2"/>
    <x v="14"/>
    <d v="2025-08-19T16:48:09"/>
    <n v="16"/>
    <m/>
    <m/>
    <n v="4"/>
    <m/>
    <m/>
    <n v="4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22"/>
    <x v="74"/>
    <x v="2"/>
    <x v="15"/>
    <d v="2025-08-19T16:48:09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22"/>
    <x v="74"/>
    <x v="2"/>
    <x v="20"/>
    <d v="2025-08-19T16:48:09"/>
    <n v="8"/>
    <m/>
    <m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22"/>
    <x v="74"/>
    <x v="2"/>
    <x v="41"/>
    <d v="2025-08-19T16:48:09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22"/>
    <x v="74"/>
    <x v="2"/>
    <x v="10"/>
    <d v="2025-08-19T16:48:09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22"/>
    <x v="74"/>
    <x v="2"/>
    <x v="21"/>
    <d v="2025-08-19T16:48:09"/>
    <n v="3.6"/>
    <m/>
    <m/>
    <n v="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22"/>
    <x v="74"/>
    <x v="2"/>
    <x v="21"/>
    <d v="2025-08-19T16:48:11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22"/>
    <x v="74"/>
    <x v="2"/>
    <x v="1"/>
    <d v="2025-08-19T16:48:11"/>
    <n v="133"/>
    <n v="61"/>
    <n v="72"/>
    <n v="5"/>
    <n v="3"/>
    <n v="8"/>
    <n v="17"/>
    <n v="16"/>
    <n v="37"/>
    <n v="30"/>
    <n v="10"/>
    <m/>
    <n v="1"/>
    <n v="3"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22"/>
    <x v="74"/>
    <x v="2"/>
    <x v="16"/>
    <d v="2025-08-19T16:48:11"/>
    <n v="7"/>
    <n v="3"/>
    <n v="4"/>
    <m/>
    <n v="1"/>
    <n v="2"/>
    <m/>
    <m/>
    <n v="1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22"/>
    <x v="74"/>
    <x v="2"/>
    <x v="24"/>
    <d v="2025-08-19T16:48:11"/>
    <n v="1"/>
    <n v="0"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22"/>
    <x v="74"/>
    <x v="2"/>
    <x v="23"/>
    <d v="2025-08-19T16:48:11"/>
    <n v="2"/>
    <n v="0"/>
    <n v="2"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22"/>
    <x v="74"/>
    <x v="2"/>
    <x v="25"/>
    <d v="2025-08-19T16:48:11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23"/>
    <x v="75"/>
    <x v="2"/>
    <x v="8"/>
    <d v="2025-08-19T16:48:30"/>
    <n v="15.2"/>
    <m/>
    <n v="4"/>
    <n v="11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23"/>
    <x v="75"/>
    <x v="2"/>
    <x v="15"/>
    <d v="2025-08-19T16:48:25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23"/>
    <x v="75"/>
    <x v="2"/>
    <x v="1"/>
    <d v="2025-08-19T16:48:25"/>
    <n v="92"/>
    <n v="39"/>
    <n v="53"/>
    <n v="1"/>
    <m/>
    <n v="10"/>
    <n v="10"/>
    <n v="6"/>
    <n v="23"/>
    <n v="24"/>
    <n v="11"/>
    <m/>
    <n v="7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23"/>
    <x v="75"/>
    <x v="2"/>
    <x v="16"/>
    <d v="2025-08-19T16:48:25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23"/>
    <x v="75"/>
    <x v="2"/>
    <x v="2"/>
    <d v="2025-08-19T16:48:25"/>
    <n v="278"/>
    <n v="27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258"/>
    <x v="3"/>
    <x v="2"/>
    <x v="1"/>
    <d v="2025-08-19T16:48:41"/>
    <n v="82"/>
    <n v="32"/>
    <n v="50"/>
    <n v="0"/>
    <n v="3"/>
    <n v="2"/>
    <n v="7"/>
    <n v="13"/>
    <n v="23"/>
    <n v="18"/>
    <n v="13"/>
    <m/>
    <n v="0"/>
    <n v="1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258"/>
    <x v="3"/>
    <x v="2"/>
    <x v="24"/>
    <d v="2025-08-19T16:48:41"/>
    <n v="1"/>
    <n v="1"/>
    <n v="0"/>
    <n v="0"/>
    <n v="0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258"/>
    <x v="3"/>
    <x v="2"/>
    <x v="9"/>
    <d v="2025-08-19T16:48:41"/>
    <n v="2"/>
    <m/>
    <m/>
    <m/>
    <m/>
    <m/>
    <n v="2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258"/>
    <x v="3"/>
    <x v="2"/>
    <x v="2"/>
    <d v="2025-08-19T16:48:41"/>
    <n v="143"/>
    <n v="14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258"/>
    <x v="3"/>
    <x v="2"/>
    <x v="23"/>
    <d v="2025-08-19T16:48:46"/>
    <n v="2"/>
    <n v="0"/>
    <n v="2"/>
    <n v="0"/>
    <n v="0"/>
    <n v="1"/>
    <n v="0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258"/>
    <x v="3"/>
    <x v="2"/>
    <x v="2"/>
    <d v="2025-08-19T16:48:46"/>
    <n v="143"/>
    <n v="14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258"/>
    <x v="3"/>
    <x v="2"/>
    <x v="3"/>
    <d v="2025-08-19T16:48:46"/>
    <n v="27"/>
    <n v="2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1"/>
    <x v="2"/>
    <x v="1"/>
    <x v="0"/>
    <d v="2025-08-19T16:30:20"/>
    <n v="2"/>
    <m/>
    <m/>
    <m/>
    <m/>
    <m/>
    <m/>
    <m/>
    <n v="0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1"/>
    <x v="2"/>
    <x v="1"/>
    <x v="1"/>
    <d v="2025-08-19T16:30:20"/>
    <n v="4"/>
    <n v="2"/>
    <n v="2"/>
    <m/>
    <m/>
    <m/>
    <m/>
    <n v="1"/>
    <m/>
    <n v="2"/>
    <n v="0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1"/>
    <x v="2"/>
    <x v="1"/>
    <x v="2"/>
    <d v="2025-08-19T16:30:20"/>
    <n v="90"/>
    <n v="9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1"/>
    <x v="2"/>
    <x v="1"/>
    <x v="3"/>
    <d v="2025-08-19T16:30:23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1"/>
    <x v="2"/>
    <x v="1"/>
    <x v="4"/>
    <d v="2025-08-19T16:30:23"/>
    <n v="91"/>
    <n v="50"/>
    <n v="4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1"/>
    <x v="2"/>
    <x v="1"/>
    <x v="5"/>
    <d v="2025-08-19T16:30:23"/>
    <n v="11"/>
    <n v="3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2"/>
    <x v="65"/>
    <x v="13"/>
    <x v="14"/>
    <d v="2025-08-19T16:30:25"/>
    <n v="4"/>
    <m/>
    <m/>
    <n v="2"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2"/>
    <x v="65"/>
    <x v="13"/>
    <x v="15"/>
    <d v="2025-08-19T16:30:25"/>
    <n v="3.6"/>
    <m/>
    <m/>
    <n v="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2"/>
    <x v="65"/>
    <x v="13"/>
    <x v="1"/>
    <d v="2025-08-19T16:30:25"/>
    <n v="12"/>
    <n v="7"/>
    <n v="5"/>
    <m/>
    <m/>
    <m/>
    <n v="1"/>
    <m/>
    <n v="7"/>
    <n v="3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2"/>
    <x v="65"/>
    <x v="13"/>
    <x v="16"/>
    <d v="2025-08-19T16:30:25"/>
    <n v="2"/>
    <n v="1"/>
    <n v="1"/>
    <m/>
    <m/>
    <n v="1"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2"/>
    <x v="65"/>
    <x v="13"/>
    <x v="2"/>
    <d v="2025-08-19T16:30:25"/>
    <n v="46"/>
    <n v="4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2"/>
    <x v="65"/>
    <x v="13"/>
    <x v="3"/>
    <d v="2025-08-19T16:30:25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2"/>
    <x v="65"/>
    <x v="13"/>
    <x v="4"/>
    <d v="2025-08-19T16:30:25"/>
    <n v="46"/>
    <n v="21"/>
    <n v="2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2"/>
    <x v="65"/>
    <x v="13"/>
    <x v="5"/>
    <d v="2025-08-19T16:30:25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2"/>
    <x v="65"/>
    <x v="13"/>
    <x v="14"/>
    <d v="2025-08-19T16:30:31"/>
    <n v="4"/>
    <m/>
    <m/>
    <n v="2"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2"/>
    <x v="65"/>
    <x v="13"/>
    <x v="15"/>
    <d v="2025-08-19T16:30:31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2"/>
    <x v="65"/>
    <x v="13"/>
    <x v="1"/>
    <d v="2025-08-19T16:30:31"/>
    <n v="12"/>
    <n v="8"/>
    <n v="4"/>
    <m/>
    <m/>
    <m/>
    <m/>
    <n v="1"/>
    <n v="8"/>
    <n v="2"/>
    <n v="0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2"/>
    <x v="65"/>
    <x v="13"/>
    <x v="16"/>
    <d v="2025-08-19T16:30:31"/>
    <n v="2"/>
    <n v="1"/>
    <n v="1"/>
    <m/>
    <m/>
    <n v="1"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2"/>
    <x v="65"/>
    <x v="13"/>
    <x v="2"/>
    <d v="2025-08-19T16:30:31"/>
    <n v="46"/>
    <n v="4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2"/>
    <x v="65"/>
    <x v="13"/>
    <x v="0"/>
    <d v="2025-08-19T16:30:39"/>
    <n v="2"/>
    <m/>
    <m/>
    <m/>
    <m/>
    <m/>
    <m/>
    <m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2"/>
    <x v="65"/>
    <x v="13"/>
    <x v="13"/>
    <d v="2025-08-19T16:30:39"/>
    <n v="4"/>
    <m/>
    <m/>
    <m/>
    <n v="2"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2"/>
    <x v="65"/>
    <x v="13"/>
    <x v="14"/>
    <d v="2025-08-19T16:30:39"/>
    <n v="4"/>
    <m/>
    <m/>
    <m/>
    <n v="2"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2"/>
    <x v="65"/>
    <x v="13"/>
    <x v="1"/>
    <d v="2025-08-19T16:30:39"/>
    <n v="8"/>
    <n v="6"/>
    <n v="2"/>
    <m/>
    <m/>
    <m/>
    <m/>
    <m/>
    <n v="5"/>
    <n v="2"/>
    <n v="0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25"/>
    <x v="44"/>
    <x v="8"/>
    <x v="2"/>
    <d v="2025-08-19T16:23:28"/>
    <n v="55"/>
    <n v="5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25"/>
    <x v="44"/>
    <x v="8"/>
    <x v="3"/>
    <d v="2025-08-19T16:23:28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25"/>
    <x v="44"/>
    <x v="8"/>
    <x v="4"/>
    <d v="2025-08-19T16:23:28"/>
    <n v="55"/>
    <n v="24"/>
    <n v="3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25"/>
    <x v="44"/>
    <x v="8"/>
    <x v="5"/>
    <d v="2025-08-19T16:23:28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27"/>
    <x v="45"/>
    <x v="8"/>
    <x v="6"/>
    <d v="2025-08-19T16:23:46"/>
    <n v="8"/>
    <m/>
    <m/>
    <m/>
    <n v="4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27"/>
    <x v="45"/>
    <x v="8"/>
    <x v="7"/>
    <d v="2025-08-19T16:23:46"/>
    <n v="10"/>
    <m/>
    <m/>
    <m/>
    <m/>
    <m/>
    <n v="10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27"/>
    <x v="45"/>
    <x v="8"/>
    <x v="4"/>
    <d v="2025-08-19T16:23:51"/>
    <n v="39"/>
    <n v="17"/>
    <n v="2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27"/>
    <x v="45"/>
    <x v="8"/>
    <x v="5"/>
    <d v="2025-08-19T16:23:51"/>
    <n v="8"/>
    <n v="3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27"/>
    <x v="45"/>
    <x v="8"/>
    <x v="26"/>
    <d v="2025-08-19T16:23:51"/>
    <n v="7"/>
    <n v="5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27"/>
    <x v="45"/>
    <x v="8"/>
    <x v="6"/>
    <d v="2025-08-19T16:23:54"/>
    <n v="12"/>
    <m/>
    <m/>
    <m/>
    <n v="1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27"/>
    <x v="45"/>
    <x v="8"/>
    <x v="7"/>
    <d v="2025-08-19T16:23:54"/>
    <n v="12"/>
    <m/>
    <m/>
    <m/>
    <m/>
    <m/>
    <n v="1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27"/>
    <x v="45"/>
    <x v="8"/>
    <x v="0"/>
    <d v="2025-08-19T16:23:54"/>
    <n v="3"/>
    <m/>
    <m/>
    <m/>
    <m/>
    <m/>
    <m/>
    <m/>
    <n v="1"/>
    <m/>
    <m/>
    <n v="1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27"/>
    <x v="45"/>
    <x v="8"/>
    <x v="8"/>
    <d v="2025-08-19T16:23:54"/>
    <n v="1.6"/>
    <n v="1.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27"/>
    <x v="45"/>
    <x v="8"/>
    <x v="21"/>
    <d v="2025-08-19T16:23:54"/>
    <n v="4.4000000000000004"/>
    <m/>
    <m/>
    <m/>
    <n v="4.400000000000000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27"/>
    <x v="45"/>
    <x v="8"/>
    <x v="0"/>
    <d v="2025-08-19T16:23:46"/>
    <n v="1"/>
    <m/>
    <m/>
    <m/>
    <m/>
    <m/>
    <m/>
    <m/>
    <m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27"/>
    <x v="45"/>
    <x v="8"/>
    <x v="8"/>
    <d v="2025-08-19T16:23:46"/>
    <n v="6.4"/>
    <m/>
    <m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3"/>
    <x v="112"/>
    <x v="1"/>
    <x v="5"/>
    <d v="2025-02-20T10:21:18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6"/>
    <x v="113"/>
    <x v="0"/>
    <x v="6"/>
    <d v="2025-08-19T16:42:36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6"/>
    <x v="113"/>
    <x v="0"/>
    <x v="7"/>
    <d v="2025-08-19T16:42:36"/>
    <n v="5"/>
    <m/>
    <m/>
    <m/>
    <m/>
    <m/>
    <n v="0"/>
    <n v="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6"/>
    <x v="113"/>
    <x v="0"/>
    <x v="0"/>
    <d v="2025-08-19T16:42:36"/>
    <n v="2"/>
    <m/>
    <m/>
    <m/>
    <m/>
    <m/>
    <m/>
    <m/>
    <n v="2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6"/>
    <x v="113"/>
    <x v="0"/>
    <x v="0"/>
    <d v="2025-08-19T16:42:51"/>
    <n v="7"/>
    <m/>
    <m/>
    <m/>
    <m/>
    <m/>
    <m/>
    <m/>
    <n v="3"/>
    <m/>
    <n v="2"/>
    <n v="0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6"/>
    <x v="113"/>
    <x v="0"/>
    <x v="8"/>
    <d v="2025-08-19T16:42:51"/>
    <n v="1.6"/>
    <n v="1.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6"/>
    <x v="113"/>
    <x v="0"/>
    <x v="1"/>
    <d v="2025-08-19T16:42:51"/>
    <n v="13"/>
    <n v="2"/>
    <n v="11"/>
    <n v="1"/>
    <m/>
    <m/>
    <n v="1"/>
    <n v="0"/>
    <n v="2"/>
    <n v="2"/>
    <n v="3"/>
    <m/>
    <n v="2"/>
    <n v="0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6"/>
    <x v="113"/>
    <x v="0"/>
    <x v="2"/>
    <d v="2025-08-19T16:42:51"/>
    <n v="30"/>
    <n v="3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6"/>
    <x v="113"/>
    <x v="0"/>
    <x v="3"/>
    <d v="2025-08-19T16:42:51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6"/>
    <x v="113"/>
    <x v="0"/>
    <x v="4"/>
    <d v="2025-08-19T16:42:51"/>
    <n v="30"/>
    <n v="13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6"/>
    <x v="113"/>
    <x v="0"/>
    <x v="5"/>
    <d v="2025-08-19T16:42:51"/>
    <n v="10"/>
    <n v="8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6"/>
    <x v="113"/>
    <x v="0"/>
    <x v="6"/>
    <d v="2025-08-19T16:42:53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7"/>
    <x v="114"/>
    <x v="1"/>
    <x v="7"/>
    <d v="2025-02-20T10:21:25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7"/>
    <x v="114"/>
    <x v="1"/>
    <x v="1"/>
    <d v="2025-02-20T10:21:25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7"/>
    <x v="114"/>
    <x v="1"/>
    <x v="2"/>
    <d v="2025-02-20T10:21:25"/>
    <n v="25"/>
    <n v="2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7"/>
    <x v="114"/>
    <x v="1"/>
    <x v="3"/>
    <d v="2025-02-20T10:21:25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7"/>
    <x v="114"/>
    <x v="1"/>
    <x v="4"/>
    <d v="2025-02-20T10:21:25"/>
    <n v="25"/>
    <n v="10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7"/>
    <x v="114"/>
    <x v="1"/>
    <x v="5"/>
    <d v="2025-02-20T10:21:25"/>
    <n v="2"/>
    <n v="0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8"/>
    <x v="115"/>
    <x v="1"/>
    <x v="2"/>
    <d v="2025-02-20T10:21:29"/>
    <n v="21"/>
    <n v="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8"/>
    <x v="115"/>
    <x v="1"/>
    <x v="3"/>
    <d v="2025-02-20T10:21:29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8"/>
    <x v="115"/>
    <x v="1"/>
    <x v="4"/>
    <d v="2025-02-20T10:21:29"/>
    <n v="21"/>
    <n v="13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8"/>
    <x v="115"/>
    <x v="1"/>
    <x v="5"/>
    <d v="2025-02-20T10:21:29"/>
    <n v="5"/>
    <n v="1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8"/>
    <x v="115"/>
    <x v="1"/>
    <x v="26"/>
    <d v="2025-02-20T10:21:29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9"/>
    <x v="116"/>
    <x v="6"/>
    <x v="6"/>
    <d v="2025-08-19T16:43:30"/>
    <n v="14"/>
    <m/>
    <m/>
    <m/>
    <n v="14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9"/>
    <x v="116"/>
    <x v="6"/>
    <x v="7"/>
    <d v="2025-08-19T16:43:30"/>
    <n v="22"/>
    <m/>
    <m/>
    <m/>
    <m/>
    <m/>
    <n v="14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9"/>
    <x v="116"/>
    <x v="6"/>
    <x v="0"/>
    <d v="2025-08-19T16:43:30"/>
    <n v="4"/>
    <m/>
    <m/>
    <m/>
    <m/>
    <m/>
    <m/>
    <m/>
    <n v="3"/>
    <m/>
    <n v="0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9"/>
    <x v="116"/>
    <x v="6"/>
    <x v="8"/>
    <d v="2025-08-19T16:43:30"/>
    <n v="5.2"/>
    <n v="0.9"/>
    <n v="2.5"/>
    <n v="1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9"/>
    <x v="116"/>
    <x v="6"/>
    <x v="1"/>
    <d v="2025-08-19T16:43:30"/>
    <n v="25"/>
    <n v="12"/>
    <n v="13"/>
    <n v="1"/>
    <n v="1"/>
    <n v="1"/>
    <n v="0"/>
    <n v="7"/>
    <n v="7"/>
    <n v="4"/>
    <n v="3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9"/>
    <x v="116"/>
    <x v="6"/>
    <x v="2"/>
    <d v="2025-08-19T16:43:30"/>
    <n v="23"/>
    <n v="2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9"/>
    <x v="116"/>
    <x v="6"/>
    <x v="4"/>
    <d v="2025-08-19T16:43:30"/>
    <n v="23"/>
    <n v="5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0"/>
    <x v="117"/>
    <x v="11"/>
    <x v="6"/>
    <d v="2025-08-19T16:43:48"/>
    <n v="10"/>
    <m/>
    <m/>
    <m/>
    <n v="8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0"/>
    <x v="117"/>
    <x v="11"/>
    <x v="7"/>
    <d v="2025-08-19T16:43:48"/>
    <n v="34"/>
    <m/>
    <m/>
    <m/>
    <m/>
    <m/>
    <n v="24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69"/>
    <x v="130"/>
    <x v="2"/>
    <x v="11"/>
    <d v="2025-08-19T16:51:08"/>
    <n v="12.8"/>
    <m/>
    <m/>
    <m/>
    <n v="9.6"/>
    <n v="3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69"/>
    <x v="130"/>
    <x v="2"/>
    <x v="18"/>
    <d v="2025-08-19T16:51:08"/>
    <n v="5"/>
    <n v="3"/>
    <n v="2"/>
    <m/>
    <m/>
    <n v="1"/>
    <m/>
    <m/>
    <n v="3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4"/>
    <x v="8"/>
    <x v="5"/>
    <x v="9"/>
    <d v="2025-08-19T16:13:25"/>
    <n v="8"/>
    <m/>
    <m/>
    <m/>
    <m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6"/>
    <x v="64"/>
    <x v="0"/>
    <x v="2"/>
    <d v="2025-08-19T16:28:57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6"/>
    <x v="64"/>
    <x v="0"/>
    <x v="3"/>
    <d v="2025-08-19T16:28:57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6"/>
    <x v="64"/>
    <x v="0"/>
    <x v="4"/>
    <d v="2025-08-19T16:28:57"/>
    <n v="11"/>
    <n v="7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6"/>
    <x v="64"/>
    <x v="0"/>
    <x v="5"/>
    <d v="2025-08-19T16:28:57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7"/>
    <x v="61"/>
    <x v="0"/>
    <x v="0"/>
    <d v="2025-08-19T16:29:07"/>
    <n v="4"/>
    <m/>
    <m/>
    <m/>
    <m/>
    <m/>
    <m/>
    <m/>
    <n v="0"/>
    <m/>
    <n v="4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7"/>
    <x v="61"/>
    <x v="0"/>
    <x v="8"/>
    <d v="2025-08-19T16:29:07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7"/>
    <x v="61"/>
    <x v="0"/>
    <x v="1"/>
    <d v="2025-08-19T16:29:07"/>
    <n v="14"/>
    <n v="8"/>
    <n v="6"/>
    <m/>
    <m/>
    <n v="1"/>
    <n v="2"/>
    <n v="1"/>
    <n v="5"/>
    <n v="3"/>
    <n v="0"/>
    <m/>
    <n v="2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7"/>
    <x v="61"/>
    <x v="0"/>
    <x v="2"/>
    <d v="2025-08-19T16:29:07"/>
    <n v="36"/>
    <n v="3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7"/>
    <x v="61"/>
    <x v="0"/>
    <x v="3"/>
    <d v="2025-08-19T16:29:07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7"/>
    <x v="61"/>
    <x v="0"/>
    <x v="4"/>
    <d v="2025-08-19T16:29:07"/>
    <n v="36"/>
    <n v="18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7"/>
    <x v="61"/>
    <x v="0"/>
    <x v="5"/>
    <d v="2025-08-19T16:29:07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7"/>
    <x v="61"/>
    <x v="0"/>
    <x v="26"/>
    <d v="2025-08-19T16:29:07"/>
    <n v="7"/>
    <n v="2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7"/>
    <x v="61"/>
    <x v="0"/>
    <x v="6"/>
    <d v="2025-08-19T16:29:12"/>
    <n v="6"/>
    <m/>
    <m/>
    <m/>
    <n v="0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7"/>
    <x v="61"/>
    <x v="0"/>
    <x v="7"/>
    <d v="2025-08-19T16:29:12"/>
    <n v="22"/>
    <m/>
    <m/>
    <m/>
    <m/>
    <m/>
    <n v="12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7"/>
    <x v="61"/>
    <x v="0"/>
    <x v="0"/>
    <d v="2025-08-19T16:29:12"/>
    <n v="2"/>
    <m/>
    <m/>
    <m/>
    <m/>
    <m/>
    <m/>
    <m/>
    <n v="2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7"/>
    <x v="61"/>
    <x v="0"/>
    <x v="8"/>
    <d v="2025-08-19T16:29:12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7"/>
    <x v="61"/>
    <x v="0"/>
    <x v="2"/>
    <d v="2025-08-19T16:29:15"/>
    <n v="23"/>
    <n v="2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6"/>
    <x v="69"/>
    <x v="13"/>
    <x v="0"/>
    <d v="2025-08-19T16:31:34"/>
    <n v="2"/>
    <m/>
    <m/>
    <m/>
    <m/>
    <m/>
    <m/>
    <m/>
    <m/>
    <m/>
    <m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6"/>
    <x v="69"/>
    <x v="13"/>
    <x v="8"/>
    <d v="2025-08-19T16:31:34"/>
    <n v="6.4"/>
    <m/>
    <m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6"/>
    <x v="69"/>
    <x v="13"/>
    <x v="13"/>
    <d v="2025-08-19T16:31:34"/>
    <n v="12"/>
    <m/>
    <m/>
    <m/>
    <n v="4"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6"/>
    <x v="69"/>
    <x v="13"/>
    <x v="14"/>
    <d v="2025-08-19T16:31:34"/>
    <n v="12"/>
    <m/>
    <m/>
    <m/>
    <n v="4"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6"/>
    <x v="103"/>
    <x v="0"/>
    <x v="6"/>
    <d v="2025-08-19T16:40:28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7"/>
    <x v="106"/>
    <x v="0"/>
    <x v="1"/>
    <d v="2025-08-19T16:40:45"/>
    <n v="46"/>
    <n v="18"/>
    <n v="28"/>
    <n v="1"/>
    <n v="3"/>
    <n v="3"/>
    <n v="6"/>
    <n v="8"/>
    <n v="9"/>
    <n v="13"/>
    <n v="1"/>
    <m/>
    <n v="2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7"/>
    <x v="106"/>
    <x v="0"/>
    <x v="23"/>
    <d v="2025-08-19T16:40:45"/>
    <n v="1"/>
    <n v="1"/>
    <n v="0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7"/>
    <x v="106"/>
    <x v="0"/>
    <x v="2"/>
    <d v="2025-08-19T16:40:45"/>
    <n v="158"/>
    <n v="15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7"/>
    <x v="106"/>
    <x v="0"/>
    <x v="3"/>
    <d v="2025-08-19T16:40:45"/>
    <n v="30"/>
    <n v="3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7"/>
    <x v="106"/>
    <x v="0"/>
    <x v="4"/>
    <d v="2025-08-19T16:40:45"/>
    <n v="158"/>
    <n v="68"/>
    <n v="9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7"/>
    <x v="106"/>
    <x v="0"/>
    <x v="5"/>
    <d v="2025-08-19T16:40:45"/>
    <n v="30"/>
    <n v="12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7"/>
    <x v="106"/>
    <x v="0"/>
    <x v="26"/>
    <d v="2025-08-19T16:40:45"/>
    <n v="18"/>
    <n v="10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7"/>
    <x v="106"/>
    <x v="0"/>
    <x v="31"/>
    <d v="2025-08-19T16:40:45"/>
    <n v="4"/>
    <n v="3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9"/>
    <x v="125"/>
    <x v="14"/>
    <x v="8"/>
    <d v="2025-08-19T16:46:20"/>
    <n v="11.2"/>
    <m/>
    <n v="4.8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9"/>
    <x v="125"/>
    <x v="14"/>
    <x v="1"/>
    <d v="2025-08-19T16:46:20"/>
    <n v="15"/>
    <n v="7"/>
    <n v="8"/>
    <m/>
    <n v="2"/>
    <n v="2"/>
    <n v="1"/>
    <n v="2"/>
    <n v="3"/>
    <n v="3"/>
    <n v="0"/>
    <m/>
    <n v="1"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9"/>
    <x v="125"/>
    <x v="14"/>
    <x v="2"/>
    <d v="2025-08-19T16:46:20"/>
    <n v="27"/>
    <n v="2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9"/>
    <x v="125"/>
    <x v="14"/>
    <x v="4"/>
    <d v="2025-08-19T16:46:20"/>
    <n v="27"/>
    <n v="11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10"/>
    <x v="139"/>
    <x v="2"/>
    <x v="6"/>
    <d v="2025-08-19T16:46:37"/>
    <n v="18"/>
    <m/>
    <m/>
    <m/>
    <n v="14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10"/>
    <x v="139"/>
    <x v="2"/>
    <x v="7"/>
    <d v="2025-08-19T16:46:37"/>
    <n v="40"/>
    <m/>
    <m/>
    <m/>
    <m/>
    <m/>
    <n v="16"/>
    <n v="24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10"/>
    <x v="139"/>
    <x v="2"/>
    <x v="0"/>
    <d v="2025-08-19T16:46:37"/>
    <n v="10"/>
    <m/>
    <m/>
    <m/>
    <m/>
    <m/>
    <m/>
    <m/>
    <n v="4"/>
    <m/>
    <n v="2"/>
    <m/>
    <n v="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10"/>
    <x v="139"/>
    <x v="2"/>
    <x v="2"/>
    <d v="2025-08-19T16:46:39"/>
    <n v="129"/>
    <n v="12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10"/>
    <x v="139"/>
    <x v="2"/>
    <x v="3"/>
    <d v="2025-08-19T16:46:39"/>
    <n v="18"/>
    <n v="1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0"/>
    <x v="48"/>
    <x v="8"/>
    <x v="2"/>
    <d v="2025-08-19T16:24:31"/>
    <n v="32"/>
    <n v="3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0"/>
    <x v="48"/>
    <x v="8"/>
    <x v="3"/>
    <d v="2025-08-19T16:24:31"/>
    <n v="15"/>
    <n v="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0"/>
    <x v="48"/>
    <x v="8"/>
    <x v="4"/>
    <d v="2025-08-19T16:24:31"/>
    <n v="32"/>
    <n v="20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0"/>
    <x v="48"/>
    <x v="8"/>
    <x v="5"/>
    <d v="2025-08-19T16:24:31"/>
    <n v="15"/>
    <n v="7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0"/>
    <x v="48"/>
    <x v="8"/>
    <x v="6"/>
    <d v="2025-08-19T16:24:36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0"/>
    <x v="48"/>
    <x v="8"/>
    <x v="7"/>
    <d v="2025-08-19T16:24:36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0"/>
    <x v="48"/>
    <x v="8"/>
    <x v="1"/>
    <d v="2025-08-19T16:24:36"/>
    <n v="6"/>
    <n v="3"/>
    <n v="3"/>
    <m/>
    <m/>
    <m/>
    <n v="2"/>
    <n v="1"/>
    <n v="2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0"/>
    <x v="48"/>
    <x v="8"/>
    <x v="2"/>
    <d v="2025-08-19T16:24:36"/>
    <n v="37"/>
    <n v="3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0"/>
    <x v="48"/>
    <x v="8"/>
    <x v="3"/>
    <d v="2025-08-19T16:24:36"/>
    <n v="13"/>
    <n v="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0"/>
    <x v="48"/>
    <x v="8"/>
    <x v="4"/>
    <d v="2025-08-19T16:24:36"/>
    <n v="37"/>
    <n v="20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0"/>
    <x v="48"/>
    <x v="8"/>
    <x v="5"/>
    <d v="2025-08-19T16:24:36"/>
    <n v="13"/>
    <n v="7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1"/>
    <x v="49"/>
    <x v="8"/>
    <x v="7"/>
    <d v="2025-08-19T16:24:50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1"/>
    <x v="49"/>
    <x v="8"/>
    <x v="0"/>
    <d v="2025-08-19T16:24:50"/>
    <n v="3"/>
    <m/>
    <m/>
    <m/>
    <m/>
    <m/>
    <m/>
    <m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1"/>
    <x v="49"/>
    <x v="8"/>
    <x v="1"/>
    <d v="2025-08-19T16:24:50"/>
    <n v="8"/>
    <n v="1"/>
    <n v="7"/>
    <m/>
    <m/>
    <m/>
    <n v="1"/>
    <n v="2"/>
    <n v="2"/>
    <n v="1"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1"/>
    <x v="49"/>
    <x v="8"/>
    <x v="2"/>
    <d v="2025-08-19T16:24:50"/>
    <n v="57"/>
    <n v="5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1"/>
    <x v="49"/>
    <x v="8"/>
    <x v="3"/>
    <d v="2025-08-19T16:24:50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1"/>
    <x v="49"/>
    <x v="8"/>
    <x v="4"/>
    <d v="2025-08-19T16:24:50"/>
    <n v="57"/>
    <n v="24"/>
    <n v="3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1"/>
    <x v="49"/>
    <x v="8"/>
    <x v="5"/>
    <d v="2025-08-19T16:24:50"/>
    <n v="6"/>
    <n v="1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1"/>
    <x v="49"/>
    <x v="8"/>
    <x v="6"/>
    <d v="2025-08-19T16:24:55"/>
    <n v="6"/>
    <m/>
    <m/>
    <m/>
    <m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1"/>
    <x v="49"/>
    <x v="8"/>
    <x v="7"/>
    <d v="2025-08-19T16:24:57"/>
    <n v="10"/>
    <m/>
    <m/>
    <m/>
    <m/>
    <m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1"/>
    <x v="49"/>
    <x v="8"/>
    <x v="0"/>
    <d v="2025-08-19T16:24:57"/>
    <n v="3"/>
    <m/>
    <m/>
    <m/>
    <m/>
    <m/>
    <m/>
    <m/>
    <n v="0"/>
    <m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1"/>
    <x v="49"/>
    <x v="8"/>
    <x v="1"/>
    <d v="2025-08-19T16:24:57"/>
    <n v="10"/>
    <n v="2"/>
    <n v="8"/>
    <m/>
    <m/>
    <m/>
    <n v="2"/>
    <n v="1"/>
    <n v="2"/>
    <n v="3"/>
    <n v="0"/>
    <m/>
    <n v="1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1"/>
    <x v="49"/>
    <x v="8"/>
    <x v="2"/>
    <d v="2025-08-19T16:24:57"/>
    <n v="56"/>
    <n v="5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1"/>
    <x v="49"/>
    <x v="8"/>
    <x v="3"/>
    <d v="2025-08-19T16:24:57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1"/>
    <x v="49"/>
    <x v="8"/>
    <x v="4"/>
    <d v="2025-08-19T16:24:57"/>
    <n v="56"/>
    <n v="24"/>
    <n v="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1"/>
    <x v="49"/>
    <x v="8"/>
    <x v="5"/>
    <d v="2025-08-19T16:24:57"/>
    <n v="5"/>
    <n v="1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2"/>
    <x v="50"/>
    <x v="8"/>
    <x v="7"/>
    <d v="2025-08-19T16:25:02"/>
    <n v="10"/>
    <m/>
    <m/>
    <m/>
    <m/>
    <m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2"/>
    <x v="50"/>
    <x v="8"/>
    <x v="0"/>
    <d v="2025-08-19T16:25:02"/>
    <n v="5"/>
    <m/>
    <m/>
    <m/>
    <m/>
    <m/>
    <m/>
    <m/>
    <n v="1"/>
    <m/>
    <n v="2"/>
    <n v="1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2"/>
    <x v="50"/>
    <x v="8"/>
    <x v="8"/>
    <d v="2025-08-19T16:25:02"/>
    <n v="7"/>
    <m/>
    <n v="3.5"/>
    <n v="3.5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2"/>
    <x v="50"/>
    <x v="8"/>
    <x v="1"/>
    <d v="2025-08-19T16:25:02"/>
    <n v="12"/>
    <n v="4"/>
    <n v="8"/>
    <m/>
    <n v="1"/>
    <n v="1"/>
    <n v="1"/>
    <m/>
    <n v="2"/>
    <n v="3"/>
    <n v="1"/>
    <m/>
    <n v="1"/>
    <n v="1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2"/>
    <x v="50"/>
    <x v="8"/>
    <x v="2"/>
    <d v="2025-08-19T16:25:02"/>
    <n v="102"/>
    <n v="10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2"/>
    <x v="50"/>
    <x v="8"/>
    <x v="3"/>
    <d v="2025-08-19T16:25:02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2"/>
    <x v="50"/>
    <x v="8"/>
    <x v="4"/>
    <d v="2025-08-19T16:25:02"/>
    <n v="102"/>
    <n v="44"/>
    <n v="5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2"/>
    <x v="50"/>
    <x v="8"/>
    <x v="5"/>
    <d v="2025-08-19T16:25:02"/>
    <n v="6"/>
    <n v="4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2"/>
    <x v="50"/>
    <x v="8"/>
    <x v="7"/>
    <d v="2025-08-19T16:25:07"/>
    <n v="8"/>
    <m/>
    <m/>
    <m/>
    <m/>
    <m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2"/>
    <x v="50"/>
    <x v="8"/>
    <x v="5"/>
    <d v="2025-08-19T16:25:07"/>
    <n v="8"/>
    <n v="4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2"/>
    <x v="50"/>
    <x v="8"/>
    <x v="6"/>
    <d v="2025-08-19T16:25:13"/>
    <n v="4"/>
    <m/>
    <m/>
    <m/>
    <n v="0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2"/>
    <x v="50"/>
    <x v="8"/>
    <x v="7"/>
    <d v="2025-08-19T16:25:13"/>
    <n v="4"/>
    <m/>
    <m/>
    <m/>
    <m/>
    <m/>
    <n v="0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2"/>
    <x v="50"/>
    <x v="8"/>
    <x v="0"/>
    <d v="2025-08-19T16:25:13"/>
    <n v="2"/>
    <m/>
    <m/>
    <m/>
    <m/>
    <m/>
    <m/>
    <m/>
    <n v="0"/>
    <m/>
    <n v="0"/>
    <n v="2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2"/>
    <x v="50"/>
    <x v="8"/>
    <x v="8"/>
    <d v="2025-08-19T16:25:13"/>
    <n v="8.8000000000000007"/>
    <n v="0"/>
    <n v="4.8"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2"/>
    <x v="50"/>
    <x v="8"/>
    <x v="14"/>
    <d v="2025-08-19T16:25:13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2"/>
    <x v="50"/>
    <x v="8"/>
    <x v="15"/>
    <d v="2025-08-19T16:25:13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2"/>
    <x v="50"/>
    <x v="8"/>
    <x v="1"/>
    <d v="2025-08-19T16:25:13"/>
    <n v="9"/>
    <n v="3"/>
    <n v="6"/>
    <n v="0"/>
    <n v="2"/>
    <n v="1"/>
    <n v="0"/>
    <n v="2"/>
    <n v="0"/>
    <n v="2"/>
    <n v="0"/>
    <m/>
    <n v="0"/>
    <n v="2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2"/>
    <x v="50"/>
    <x v="8"/>
    <x v="8"/>
    <d v="2025-08-19T16:25:15"/>
    <n v="8.8000000000000007"/>
    <m/>
    <n v="4.8"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2"/>
    <x v="50"/>
    <x v="8"/>
    <x v="14"/>
    <d v="2025-08-19T16:25:15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2"/>
    <x v="50"/>
    <x v="8"/>
    <x v="15"/>
    <d v="2025-08-19T16:25:15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2"/>
    <x v="50"/>
    <x v="8"/>
    <x v="1"/>
    <d v="2025-08-19T16:25:15"/>
    <n v="20"/>
    <n v="6"/>
    <n v="14"/>
    <n v="0"/>
    <n v="2"/>
    <n v="1"/>
    <n v="0"/>
    <n v="2"/>
    <n v="5"/>
    <n v="5"/>
    <n v="3"/>
    <m/>
    <n v="0"/>
    <n v="2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2"/>
    <x v="50"/>
    <x v="8"/>
    <x v="16"/>
    <d v="2025-08-19T16:25:15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2"/>
    <x v="50"/>
    <x v="8"/>
    <x v="2"/>
    <d v="2025-08-19T16:25:15"/>
    <n v="104"/>
    <n v="10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2"/>
    <x v="50"/>
    <x v="8"/>
    <x v="3"/>
    <d v="2025-08-19T16:25:15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2"/>
    <x v="50"/>
    <x v="8"/>
    <x v="4"/>
    <d v="2025-08-19T16:25:15"/>
    <n v="104"/>
    <n v="47"/>
    <n v="5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2"/>
    <x v="50"/>
    <x v="8"/>
    <x v="5"/>
    <d v="2025-08-19T16:25:15"/>
    <n v="7"/>
    <n v="3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3"/>
    <x v="51"/>
    <x v="12"/>
    <x v="2"/>
    <d v="2025-08-19T16:25:31"/>
    <n v="13"/>
    <n v="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3"/>
    <x v="51"/>
    <x v="12"/>
    <x v="3"/>
    <d v="2025-08-19T16:25:31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3"/>
    <x v="51"/>
    <x v="12"/>
    <x v="4"/>
    <d v="2025-08-19T16:25:31"/>
    <n v="13"/>
    <n v="5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3"/>
    <x v="51"/>
    <x v="12"/>
    <x v="5"/>
    <d v="2025-08-19T16:25:31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3"/>
    <x v="51"/>
    <x v="12"/>
    <x v="2"/>
    <d v="2025-08-19T16:25:33"/>
    <n v="20"/>
    <n v="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3"/>
    <x v="51"/>
    <x v="12"/>
    <x v="3"/>
    <d v="2025-08-19T16:25:33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3"/>
    <x v="51"/>
    <x v="12"/>
    <x v="4"/>
    <d v="2025-08-19T16:25:33"/>
    <n v="20"/>
    <n v="9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3"/>
    <x v="51"/>
    <x v="12"/>
    <x v="5"/>
    <d v="2025-08-19T16:25:33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4"/>
    <x v="52"/>
    <x v="12"/>
    <x v="20"/>
    <d v="2025-08-19T16:25:36"/>
    <n v="3.6"/>
    <m/>
    <n v="3.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4"/>
    <x v="52"/>
    <x v="12"/>
    <x v="1"/>
    <d v="2025-08-19T16:25:36"/>
    <n v="12"/>
    <n v="5"/>
    <n v="7"/>
    <m/>
    <m/>
    <n v="1"/>
    <m/>
    <n v="1"/>
    <n v="5"/>
    <n v="2"/>
    <n v="1"/>
    <m/>
    <n v="0"/>
    <n v="1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4"/>
    <x v="52"/>
    <x v="12"/>
    <x v="24"/>
    <d v="2025-08-19T16:25:36"/>
    <n v="1"/>
    <n v="1"/>
    <m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4"/>
    <x v="52"/>
    <x v="12"/>
    <x v="2"/>
    <d v="2025-08-19T16:25:36"/>
    <n v="48"/>
    <n v="4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4"/>
    <x v="52"/>
    <x v="12"/>
    <x v="3"/>
    <d v="2025-08-19T16:25:36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4"/>
    <x v="52"/>
    <x v="12"/>
    <x v="4"/>
    <d v="2025-08-19T16:25:36"/>
    <n v="48"/>
    <n v="20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4"/>
    <x v="52"/>
    <x v="12"/>
    <x v="5"/>
    <d v="2025-08-19T16:25:36"/>
    <n v="8"/>
    <n v="2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4"/>
    <x v="52"/>
    <x v="12"/>
    <x v="26"/>
    <d v="2025-08-19T16:25:36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4"/>
    <x v="52"/>
    <x v="12"/>
    <x v="20"/>
    <d v="2025-08-19T16:25:38"/>
    <n v="4.4000000000000004"/>
    <m/>
    <n v="4.400000000000000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4"/>
    <x v="52"/>
    <x v="12"/>
    <x v="1"/>
    <d v="2025-08-19T16:25:38"/>
    <n v="5"/>
    <n v="2"/>
    <n v="3"/>
    <m/>
    <m/>
    <n v="1"/>
    <m/>
    <n v="1"/>
    <n v="1"/>
    <n v="1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4"/>
    <x v="52"/>
    <x v="12"/>
    <x v="24"/>
    <d v="2025-08-19T16:25:38"/>
    <n v="1"/>
    <n v="1"/>
    <m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4"/>
    <x v="52"/>
    <x v="12"/>
    <x v="2"/>
    <d v="2025-08-19T16:25:38"/>
    <n v="53"/>
    <n v="5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4"/>
    <x v="52"/>
    <x v="12"/>
    <x v="3"/>
    <d v="2025-08-19T16:25:38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4"/>
    <x v="52"/>
    <x v="12"/>
    <x v="4"/>
    <d v="2025-08-19T16:25:38"/>
    <n v="53"/>
    <n v="25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4"/>
    <x v="52"/>
    <x v="12"/>
    <x v="5"/>
    <d v="2025-08-19T16:25:38"/>
    <n v="10"/>
    <n v="4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4"/>
    <x v="52"/>
    <x v="12"/>
    <x v="1"/>
    <d v="2025-08-19T16:25:51"/>
    <n v="11"/>
    <n v="2"/>
    <n v="9"/>
    <m/>
    <n v="1"/>
    <n v="1"/>
    <n v="2"/>
    <m/>
    <n v="6"/>
    <m/>
    <n v="0"/>
    <m/>
    <m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4"/>
    <x v="52"/>
    <x v="12"/>
    <x v="24"/>
    <d v="2025-08-19T16:25:51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4"/>
    <x v="52"/>
    <x v="12"/>
    <x v="2"/>
    <d v="2025-08-19T16:25:51"/>
    <n v="57"/>
    <n v="5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4"/>
    <x v="52"/>
    <x v="12"/>
    <x v="3"/>
    <d v="2025-08-19T16:25:51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4"/>
    <x v="52"/>
    <x v="12"/>
    <x v="4"/>
    <d v="2025-08-19T16:25:51"/>
    <n v="57"/>
    <n v="26"/>
    <n v="3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4"/>
    <x v="52"/>
    <x v="12"/>
    <x v="5"/>
    <d v="2025-08-19T16:25:51"/>
    <n v="9"/>
    <n v="4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4"/>
    <x v="52"/>
    <x v="12"/>
    <x v="26"/>
    <d v="2025-08-19T16:25:51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5"/>
    <x v="53"/>
    <x v="8"/>
    <x v="7"/>
    <d v="2025-08-19T16:25:59"/>
    <n v="30"/>
    <m/>
    <m/>
    <m/>
    <m/>
    <m/>
    <n v="10"/>
    <n v="2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5"/>
    <x v="53"/>
    <x v="8"/>
    <x v="0"/>
    <d v="2025-08-19T16:25:59"/>
    <n v="6"/>
    <m/>
    <m/>
    <m/>
    <m/>
    <m/>
    <m/>
    <m/>
    <n v="2"/>
    <m/>
    <n v="4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5"/>
    <x v="53"/>
    <x v="8"/>
    <x v="8"/>
    <d v="2025-08-19T16:25:59"/>
    <n v="11.2"/>
    <m/>
    <n v="1.6"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5"/>
    <x v="53"/>
    <x v="8"/>
    <x v="1"/>
    <d v="2025-08-19T16:25:59"/>
    <n v="32"/>
    <n v="14"/>
    <n v="18"/>
    <m/>
    <n v="1"/>
    <n v="4"/>
    <n v="5"/>
    <n v="3"/>
    <n v="5"/>
    <n v="10"/>
    <n v="2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5"/>
    <x v="53"/>
    <x v="8"/>
    <x v="2"/>
    <d v="2025-08-19T16:25:59"/>
    <n v="90"/>
    <n v="9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5"/>
    <x v="53"/>
    <x v="8"/>
    <x v="3"/>
    <d v="2025-08-19T16:25:59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5"/>
    <x v="53"/>
    <x v="8"/>
    <x v="4"/>
    <d v="2025-08-19T16:25:59"/>
    <n v="90"/>
    <n v="34"/>
    <n v="5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5"/>
    <x v="53"/>
    <x v="8"/>
    <x v="5"/>
    <d v="2025-08-19T16:25:59"/>
    <n v="6"/>
    <m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5"/>
    <x v="53"/>
    <x v="8"/>
    <x v="8"/>
    <d v="2025-08-19T16:26:02"/>
    <n v="11.2"/>
    <m/>
    <n v="2.4"/>
    <n v="8.800000000000000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5"/>
    <x v="53"/>
    <x v="8"/>
    <x v="16"/>
    <d v="2025-08-19T16:26:04"/>
    <n v="2"/>
    <n v="0"/>
    <n v="2"/>
    <n v="0"/>
    <n v="0"/>
    <n v="1"/>
    <m/>
    <n v="0"/>
    <n v="1"/>
    <m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5"/>
    <x v="53"/>
    <x v="8"/>
    <x v="23"/>
    <d v="2025-08-19T16:26:04"/>
    <n v="1"/>
    <n v="1"/>
    <n v="0"/>
    <n v="0"/>
    <n v="0"/>
    <n v="1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5"/>
    <x v="53"/>
    <x v="8"/>
    <x v="2"/>
    <d v="2025-08-19T16:26:04"/>
    <n v="91"/>
    <n v="9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5"/>
    <x v="53"/>
    <x v="8"/>
    <x v="3"/>
    <d v="2025-08-19T16:26:04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5"/>
    <x v="53"/>
    <x v="8"/>
    <x v="4"/>
    <d v="2025-08-19T16:26:04"/>
    <n v="91"/>
    <n v="30"/>
    <n v="6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5"/>
    <x v="53"/>
    <x v="8"/>
    <x v="5"/>
    <d v="2025-08-19T16:26:04"/>
    <n v="9"/>
    <n v="2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5"/>
    <x v="53"/>
    <x v="8"/>
    <x v="6"/>
    <d v="2025-08-19T16:26:07"/>
    <n v="16"/>
    <m/>
    <m/>
    <m/>
    <n v="8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5"/>
    <x v="53"/>
    <x v="8"/>
    <x v="7"/>
    <d v="2025-08-19T16:26:07"/>
    <n v="28"/>
    <m/>
    <m/>
    <m/>
    <m/>
    <m/>
    <n v="12"/>
    <n v="1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5"/>
    <x v="53"/>
    <x v="8"/>
    <x v="0"/>
    <d v="2025-08-19T16:26:07"/>
    <n v="13"/>
    <m/>
    <m/>
    <m/>
    <m/>
    <m/>
    <m/>
    <m/>
    <n v="5"/>
    <m/>
    <n v="6"/>
    <n v="2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5"/>
    <x v="53"/>
    <x v="8"/>
    <x v="8"/>
    <d v="2025-08-19T16:26:07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5"/>
    <x v="53"/>
    <x v="8"/>
    <x v="14"/>
    <d v="2025-08-19T16:26:07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5"/>
    <x v="53"/>
    <x v="8"/>
    <x v="15"/>
    <d v="2025-08-19T16:26:07"/>
    <n v="3.2"/>
    <n v="0"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5"/>
    <x v="53"/>
    <x v="8"/>
    <x v="10"/>
    <d v="2025-08-19T16:26:07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5"/>
    <x v="53"/>
    <x v="8"/>
    <x v="1"/>
    <d v="2025-08-19T16:26:07"/>
    <n v="33"/>
    <n v="13"/>
    <n v="20"/>
    <m/>
    <m/>
    <n v="1"/>
    <n v="4"/>
    <n v="4"/>
    <n v="6"/>
    <n v="8"/>
    <n v="5"/>
    <m/>
    <n v="3"/>
    <n v="2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5"/>
    <x v="53"/>
    <x v="8"/>
    <x v="16"/>
    <d v="2025-08-19T16:26:07"/>
    <n v="1"/>
    <n v="0"/>
    <n v="1"/>
    <m/>
    <m/>
    <n v="1"/>
    <m/>
    <n v="0"/>
    <n v="0"/>
    <m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5"/>
    <x v="53"/>
    <x v="8"/>
    <x v="23"/>
    <d v="2025-08-19T16:26:07"/>
    <n v="1"/>
    <n v="1"/>
    <n v="0"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5"/>
    <x v="53"/>
    <x v="8"/>
    <x v="2"/>
    <d v="2025-08-19T16:26:07"/>
    <n v="98"/>
    <n v="9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5"/>
    <x v="53"/>
    <x v="8"/>
    <x v="3"/>
    <d v="2025-08-19T16:26:07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5"/>
    <x v="53"/>
    <x v="8"/>
    <x v="4"/>
    <d v="2025-08-19T16:26:07"/>
    <n v="98"/>
    <n v="36"/>
    <n v="6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5"/>
    <x v="53"/>
    <x v="8"/>
    <x v="5"/>
    <d v="2025-08-19T16:26:07"/>
    <n v="8"/>
    <n v="2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6"/>
    <x v="54"/>
    <x v="8"/>
    <x v="6"/>
    <d v="2025-08-19T16:26:15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6"/>
    <x v="54"/>
    <x v="8"/>
    <x v="7"/>
    <d v="2025-08-19T16:26:15"/>
    <n v="10"/>
    <m/>
    <m/>
    <m/>
    <m/>
    <m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6"/>
    <x v="54"/>
    <x v="8"/>
    <x v="0"/>
    <d v="2025-08-19T16:26:15"/>
    <n v="3"/>
    <m/>
    <m/>
    <m/>
    <m/>
    <m/>
    <m/>
    <m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6"/>
    <x v="54"/>
    <x v="8"/>
    <x v="1"/>
    <d v="2025-08-19T16:26:15"/>
    <n v="10"/>
    <n v="5"/>
    <n v="5"/>
    <m/>
    <m/>
    <m/>
    <n v="2"/>
    <n v="1"/>
    <n v="4"/>
    <n v="1"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6"/>
    <x v="54"/>
    <x v="8"/>
    <x v="2"/>
    <d v="2025-08-19T16:26:15"/>
    <n v="54"/>
    <n v="5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6"/>
    <x v="54"/>
    <x v="8"/>
    <x v="3"/>
    <d v="2025-08-19T16:26:15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6"/>
    <x v="54"/>
    <x v="8"/>
    <x v="4"/>
    <d v="2025-08-19T16:26:15"/>
    <n v="54"/>
    <n v="26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6"/>
    <x v="54"/>
    <x v="8"/>
    <x v="5"/>
    <d v="2025-08-19T16:26:15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6"/>
    <x v="54"/>
    <x v="8"/>
    <x v="6"/>
    <d v="2025-08-19T16:26:22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6"/>
    <x v="54"/>
    <x v="8"/>
    <x v="7"/>
    <d v="2025-08-19T16:26:22"/>
    <n v="14"/>
    <m/>
    <m/>
    <m/>
    <m/>
    <m/>
    <n v="10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6"/>
    <x v="54"/>
    <x v="8"/>
    <x v="0"/>
    <d v="2025-08-19T16:26:22"/>
    <n v="2"/>
    <m/>
    <m/>
    <m/>
    <m/>
    <m/>
    <m/>
    <m/>
    <n v="1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6"/>
    <x v="54"/>
    <x v="8"/>
    <x v="1"/>
    <d v="2025-08-19T16:26:22"/>
    <n v="11"/>
    <n v="6"/>
    <n v="5"/>
    <m/>
    <m/>
    <m/>
    <m/>
    <n v="2"/>
    <n v="5"/>
    <n v="2"/>
    <n v="1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6"/>
    <x v="54"/>
    <x v="8"/>
    <x v="2"/>
    <d v="2025-08-19T16:26:25"/>
    <n v="55"/>
    <n v="5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6"/>
    <x v="54"/>
    <x v="8"/>
    <x v="3"/>
    <d v="2025-08-19T16:26:25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6"/>
    <x v="54"/>
    <x v="8"/>
    <x v="4"/>
    <d v="2025-08-19T16:26:25"/>
    <n v="55"/>
    <n v="25"/>
    <n v="3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6"/>
    <x v="54"/>
    <x v="8"/>
    <x v="5"/>
    <d v="2025-08-19T16:26:25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7"/>
    <x v="55"/>
    <x v="2"/>
    <x v="13"/>
    <d v="2025-08-19T16:26:28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7"/>
    <x v="55"/>
    <x v="2"/>
    <x v="14"/>
    <d v="2025-08-19T16:26:28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7"/>
    <x v="55"/>
    <x v="2"/>
    <x v="1"/>
    <d v="2025-08-19T16:26:28"/>
    <n v="10"/>
    <n v="2"/>
    <n v="8"/>
    <m/>
    <m/>
    <m/>
    <n v="1"/>
    <m/>
    <n v="1"/>
    <n v="6"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7"/>
    <x v="55"/>
    <x v="2"/>
    <x v="16"/>
    <d v="2025-08-19T16:26:28"/>
    <n v="2"/>
    <m/>
    <n v="2"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7"/>
    <x v="55"/>
    <x v="2"/>
    <x v="2"/>
    <d v="2025-08-19T16:26:28"/>
    <n v="126"/>
    <n v="12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7"/>
    <x v="55"/>
    <x v="2"/>
    <x v="3"/>
    <d v="2025-08-19T16:26:28"/>
    <n v="18"/>
    <n v="1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7"/>
    <x v="55"/>
    <x v="2"/>
    <x v="4"/>
    <d v="2025-08-19T16:26:28"/>
    <n v="126"/>
    <n v="62"/>
    <n v="6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7"/>
    <x v="55"/>
    <x v="2"/>
    <x v="5"/>
    <d v="2025-08-19T16:26:28"/>
    <n v="18"/>
    <n v="8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7"/>
    <x v="55"/>
    <x v="2"/>
    <x v="7"/>
    <d v="2025-08-19T16:26:35"/>
    <n v="8"/>
    <m/>
    <m/>
    <m/>
    <m/>
    <m/>
    <n v="2"/>
    <n v="6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7"/>
    <x v="55"/>
    <x v="2"/>
    <x v="0"/>
    <d v="2025-08-19T16:26:35"/>
    <n v="5"/>
    <m/>
    <m/>
    <m/>
    <m/>
    <m/>
    <m/>
    <m/>
    <n v="1"/>
    <m/>
    <n v="4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7"/>
    <x v="55"/>
    <x v="2"/>
    <x v="8"/>
    <d v="2025-08-19T16:26:35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7"/>
    <x v="55"/>
    <x v="2"/>
    <x v="1"/>
    <d v="2025-08-19T16:26:35"/>
    <n v="8"/>
    <n v="1"/>
    <n v="7"/>
    <m/>
    <m/>
    <n v="1"/>
    <m/>
    <m/>
    <n v="1"/>
    <n v="3"/>
    <n v="1"/>
    <m/>
    <n v="2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7"/>
    <x v="55"/>
    <x v="2"/>
    <x v="3"/>
    <d v="2025-08-19T16:26:38"/>
    <n v="18"/>
    <n v="1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7"/>
    <x v="55"/>
    <x v="2"/>
    <x v="4"/>
    <d v="2025-08-19T16:26:38"/>
    <n v="126"/>
    <n v="60"/>
    <n v="6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7"/>
    <x v="55"/>
    <x v="2"/>
    <x v="5"/>
    <d v="2025-08-19T16:26:38"/>
    <n v="18"/>
    <n v="9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9"/>
    <x v="56"/>
    <x v="2"/>
    <x v="7"/>
    <d v="2025-08-19T16:26:43"/>
    <n v="10"/>
    <m/>
    <m/>
    <m/>
    <m/>
    <m/>
    <n v="2"/>
    <n v="8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9"/>
    <x v="56"/>
    <x v="2"/>
    <x v="0"/>
    <d v="2025-08-19T16:26:43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9"/>
    <x v="56"/>
    <x v="2"/>
    <x v="8"/>
    <d v="2025-08-19T16:26:43"/>
    <n v="1.6"/>
    <m/>
    <m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9"/>
    <x v="56"/>
    <x v="2"/>
    <x v="1"/>
    <d v="2025-08-19T16:26:43"/>
    <n v="7"/>
    <m/>
    <n v="7"/>
    <m/>
    <m/>
    <n v="1"/>
    <m/>
    <m/>
    <n v="1"/>
    <n v="4"/>
    <n v="1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9"/>
    <x v="56"/>
    <x v="2"/>
    <x v="2"/>
    <d v="2025-08-19T16:26:43"/>
    <n v="51"/>
    <n v="5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9"/>
    <x v="56"/>
    <x v="2"/>
    <x v="3"/>
    <d v="2025-08-19T16:26:43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9"/>
    <x v="56"/>
    <x v="2"/>
    <x v="4"/>
    <d v="2025-08-19T16:26:43"/>
    <n v="51"/>
    <n v="23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9"/>
    <x v="56"/>
    <x v="2"/>
    <x v="5"/>
    <d v="2025-08-19T16:26:43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9"/>
    <x v="56"/>
    <x v="2"/>
    <x v="6"/>
    <d v="2025-08-19T16:26:51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9"/>
    <x v="56"/>
    <x v="2"/>
    <x v="7"/>
    <d v="2025-08-19T16:26:51"/>
    <n v="2"/>
    <m/>
    <m/>
    <m/>
    <m/>
    <m/>
    <n v="2"/>
    <m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9"/>
    <x v="56"/>
    <x v="2"/>
    <x v="0"/>
    <d v="2025-08-19T16:26:51"/>
    <n v="2"/>
    <m/>
    <m/>
    <m/>
    <m/>
    <m/>
    <m/>
    <m/>
    <n v="0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9"/>
    <x v="56"/>
    <x v="2"/>
    <x v="1"/>
    <d v="2025-08-19T16:26:51"/>
    <n v="3"/>
    <n v="1"/>
    <n v="2"/>
    <m/>
    <m/>
    <m/>
    <n v="1"/>
    <m/>
    <n v="1"/>
    <m/>
    <n v="0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9"/>
    <x v="56"/>
    <x v="2"/>
    <x v="2"/>
    <d v="2025-08-19T16:26:51"/>
    <n v="44"/>
    <n v="4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9"/>
    <x v="56"/>
    <x v="2"/>
    <x v="3"/>
    <d v="2025-08-19T16:26:53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9"/>
    <x v="56"/>
    <x v="2"/>
    <x v="4"/>
    <d v="2025-08-19T16:26:53"/>
    <n v="48"/>
    <n v="24"/>
    <n v="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9"/>
    <x v="56"/>
    <x v="2"/>
    <x v="5"/>
    <d v="2025-08-19T16:26:53"/>
    <n v="4"/>
    <n v="3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0"/>
    <x v="70"/>
    <x v="9"/>
    <x v="2"/>
    <d v="2025-08-19T16:27:09"/>
    <n v="61"/>
    <n v="6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0"/>
    <x v="70"/>
    <x v="9"/>
    <x v="4"/>
    <d v="2025-08-19T16:27:09"/>
    <n v="61"/>
    <n v="32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0"/>
    <x v="70"/>
    <x v="9"/>
    <x v="2"/>
    <d v="2025-08-19T16:27:11"/>
    <n v="61"/>
    <n v="6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0"/>
    <x v="70"/>
    <x v="9"/>
    <x v="4"/>
    <d v="2025-08-19T16:27:11"/>
    <n v="61"/>
    <n v="32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1"/>
    <x v="57"/>
    <x v="12"/>
    <x v="6"/>
    <d v="2025-08-19T16:27:27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1"/>
    <x v="57"/>
    <x v="12"/>
    <x v="7"/>
    <d v="2025-08-19T16:27:27"/>
    <n v="13"/>
    <m/>
    <m/>
    <m/>
    <m/>
    <m/>
    <n v="2"/>
    <n v="10"/>
    <m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1"/>
    <x v="57"/>
    <x v="12"/>
    <x v="0"/>
    <d v="2025-08-19T16:27:27"/>
    <n v="3"/>
    <m/>
    <m/>
    <m/>
    <m/>
    <m/>
    <m/>
    <m/>
    <n v="0"/>
    <m/>
    <n v="2"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1"/>
    <x v="57"/>
    <x v="12"/>
    <x v="8"/>
    <d v="2025-08-19T16:27:27"/>
    <n v="4.8"/>
    <m/>
    <n v="2.4"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1"/>
    <x v="57"/>
    <x v="12"/>
    <x v="1"/>
    <d v="2025-08-19T16:27:27"/>
    <n v="14"/>
    <n v="9"/>
    <n v="5"/>
    <m/>
    <n v="1"/>
    <n v="1"/>
    <n v="2"/>
    <n v="1"/>
    <n v="1"/>
    <n v="5"/>
    <n v="0"/>
    <m/>
    <n v="1"/>
    <n v="1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1"/>
    <x v="57"/>
    <x v="12"/>
    <x v="2"/>
    <d v="2025-08-19T16:27:27"/>
    <n v="107"/>
    <n v="10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1"/>
    <x v="57"/>
    <x v="12"/>
    <x v="3"/>
    <d v="2025-08-19T16:27:27"/>
    <n v="14"/>
    <n v="1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1"/>
    <x v="57"/>
    <x v="12"/>
    <x v="4"/>
    <d v="2025-08-19T16:27:27"/>
    <n v="107"/>
    <n v="48"/>
    <n v="5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1"/>
    <x v="57"/>
    <x v="12"/>
    <x v="5"/>
    <d v="2025-08-19T16:27:27"/>
    <n v="14"/>
    <n v="4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1"/>
    <x v="57"/>
    <x v="12"/>
    <x v="26"/>
    <d v="2025-08-19T16:27:27"/>
    <n v="14"/>
    <n v="7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2"/>
    <x v="58"/>
    <x v="9"/>
    <x v="7"/>
    <d v="2025-08-19T16:27:42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2"/>
    <x v="58"/>
    <x v="9"/>
    <x v="1"/>
    <d v="2025-08-19T16:27:42"/>
    <n v="1"/>
    <m/>
    <n v="1"/>
    <m/>
    <m/>
    <m/>
    <m/>
    <m/>
    <m/>
    <n v="1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2"/>
    <x v="58"/>
    <x v="9"/>
    <x v="2"/>
    <d v="2025-08-19T16:27:42"/>
    <n v="28"/>
    <n v="2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2"/>
    <x v="58"/>
    <x v="9"/>
    <x v="4"/>
    <d v="2025-08-19T16:27:42"/>
    <n v="28"/>
    <n v="12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2"/>
    <x v="58"/>
    <x v="9"/>
    <x v="7"/>
    <d v="2025-08-19T16:27:45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2"/>
    <x v="58"/>
    <x v="9"/>
    <x v="1"/>
    <d v="2025-08-19T16:27:45"/>
    <n v="1"/>
    <m/>
    <n v="1"/>
    <m/>
    <m/>
    <m/>
    <m/>
    <m/>
    <m/>
    <n v="1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2"/>
    <x v="58"/>
    <x v="9"/>
    <x v="2"/>
    <d v="2025-08-19T16:27:45"/>
    <n v="30"/>
    <n v="3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2"/>
    <x v="58"/>
    <x v="9"/>
    <x v="4"/>
    <d v="2025-08-19T16:27:45"/>
    <n v="30"/>
    <n v="13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3"/>
    <x v="59"/>
    <x v="0"/>
    <x v="8"/>
    <d v="2025-08-19T16:27:50"/>
    <n v="16"/>
    <m/>
    <n v="8"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3"/>
    <x v="59"/>
    <x v="0"/>
    <x v="1"/>
    <d v="2025-08-19T16:27:50"/>
    <n v="20"/>
    <n v="7"/>
    <n v="13"/>
    <m/>
    <n v="3"/>
    <n v="3"/>
    <n v="1"/>
    <n v="4"/>
    <n v="5"/>
    <n v="2"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3"/>
    <x v="59"/>
    <x v="0"/>
    <x v="2"/>
    <d v="2025-08-19T16:27:50"/>
    <n v="115"/>
    <n v="1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3"/>
    <x v="59"/>
    <x v="0"/>
    <x v="3"/>
    <d v="2025-08-19T16:27:50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3"/>
    <x v="59"/>
    <x v="0"/>
    <x v="4"/>
    <d v="2025-08-19T16:27:50"/>
    <n v="115"/>
    <n v="55"/>
    <n v="6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3"/>
    <x v="59"/>
    <x v="0"/>
    <x v="5"/>
    <d v="2025-08-19T16:27:50"/>
    <n v="11"/>
    <n v="2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3"/>
    <x v="59"/>
    <x v="0"/>
    <x v="26"/>
    <d v="2025-08-19T16:27:50"/>
    <n v="21"/>
    <n v="13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3"/>
    <x v="59"/>
    <x v="0"/>
    <x v="31"/>
    <d v="2025-08-19T16:27:50"/>
    <n v="2"/>
    <n v="0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4"/>
    <x v="31"/>
    <x v="2"/>
    <x v="4"/>
    <d v="2025-08-19T16:18:34"/>
    <n v="323"/>
    <n v="125"/>
    <n v="19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4"/>
    <x v="31"/>
    <x v="2"/>
    <x v="5"/>
    <d v="2025-08-19T16:18:34"/>
    <n v="19"/>
    <n v="4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4"/>
    <x v="31"/>
    <x v="2"/>
    <x v="26"/>
    <d v="2025-08-19T16:18:34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4"/>
    <x v="31"/>
    <x v="2"/>
    <x v="11"/>
    <d v="2025-08-19T16:18:36"/>
    <n v="1.6"/>
    <m/>
    <n v="1.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4"/>
    <x v="31"/>
    <x v="2"/>
    <x v="12"/>
    <d v="2025-08-19T16:18:36"/>
    <n v="1"/>
    <m/>
    <n v="1"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4"/>
    <x v="31"/>
    <x v="2"/>
    <x v="6"/>
    <d v="2025-08-19T16:18:36"/>
    <n v="52"/>
    <m/>
    <m/>
    <m/>
    <n v="24"/>
    <n v="2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4"/>
    <x v="31"/>
    <x v="2"/>
    <x v="7"/>
    <d v="2025-08-19T16:18:36"/>
    <n v="140"/>
    <m/>
    <m/>
    <m/>
    <m/>
    <m/>
    <n v="80"/>
    <n v="6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4"/>
    <x v="31"/>
    <x v="2"/>
    <x v="0"/>
    <d v="2025-08-19T16:18:36"/>
    <n v="39"/>
    <m/>
    <m/>
    <m/>
    <m/>
    <m/>
    <m/>
    <m/>
    <n v="22"/>
    <m/>
    <n v="8"/>
    <n v="5"/>
    <n v="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4"/>
    <x v="31"/>
    <x v="2"/>
    <x v="14"/>
    <d v="2025-08-19T16:18:31"/>
    <n v="12"/>
    <m/>
    <m/>
    <m/>
    <n v="2"/>
    <n v="2"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4"/>
    <x v="31"/>
    <x v="2"/>
    <x v="20"/>
    <d v="2025-08-19T16:18:31"/>
    <n v="8"/>
    <n v="0.4"/>
    <n v="3.2"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4"/>
    <x v="31"/>
    <x v="2"/>
    <x v="10"/>
    <d v="2025-08-19T16:18:31"/>
    <n v="8.4"/>
    <m/>
    <m/>
    <n v="4"/>
    <m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538"/>
    <x v="135"/>
    <x v="14"/>
    <x v="3"/>
    <d v="2025-08-19T16:50:46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538"/>
    <x v="135"/>
    <x v="14"/>
    <x v="32"/>
    <d v="2025-08-19T16:50:46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69"/>
    <x v="130"/>
    <x v="2"/>
    <x v="11"/>
    <d v="2025-02-20T10:22:58"/>
    <n v="13.6"/>
    <m/>
    <m/>
    <n v="8.8000000000000007"/>
    <n v="4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38"/>
    <x v="135"/>
    <x v="14"/>
    <x v="0"/>
    <d v="2025-08-19T16:50:43"/>
    <n v="28"/>
    <m/>
    <m/>
    <m/>
    <m/>
    <m/>
    <m/>
    <m/>
    <n v="9"/>
    <m/>
    <n v="10"/>
    <n v="4"/>
    <n v="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38"/>
    <x v="135"/>
    <x v="14"/>
    <x v="8"/>
    <d v="2025-08-19T16:50:43"/>
    <n v="24.8"/>
    <n v="4"/>
    <n v="7.2"/>
    <n v="1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38"/>
    <x v="135"/>
    <x v="14"/>
    <x v="13"/>
    <d v="2025-08-19T16:50:43"/>
    <n v="10"/>
    <m/>
    <m/>
    <m/>
    <m/>
    <m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38"/>
    <x v="135"/>
    <x v="14"/>
    <x v="14"/>
    <d v="2025-08-19T16:50:43"/>
    <n v="14"/>
    <m/>
    <m/>
    <n v="4"/>
    <m/>
    <m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38"/>
    <x v="135"/>
    <x v="14"/>
    <x v="15"/>
    <d v="2025-08-19T16:50:43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38"/>
    <x v="135"/>
    <x v="14"/>
    <x v="10"/>
    <d v="2025-08-19T16:50:43"/>
    <n v="8.8000000000000007"/>
    <m/>
    <m/>
    <n v="4"/>
    <m/>
    <m/>
    <n v="4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38"/>
    <x v="135"/>
    <x v="14"/>
    <x v="1"/>
    <d v="2025-08-19T16:50:43"/>
    <n v="130"/>
    <n v="56"/>
    <n v="74"/>
    <n v="3"/>
    <n v="2"/>
    <n v="5"/>
    <n v="10"/>
    <n v="12"/>
    <n v="46"/>
    <n v="29"/>
    <n v="9"/>
    <m/>
    <n v="5"/>
    <n v="4"/>
    <n v="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69"/>
    <x v="130"/>
    <x v="2"/>
    <x v="17"/>
    <d v="2025-02-20T10:22:58"/>
    <n v="8.4"/>
    <m/>
    <m/>
    <m/>
    <n v="8.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69"/>
    <x v="130"/>
    <x v="2"/>
    <x v="18"/>
    <d v="2025-02-20T10:22:58"/>
    <n v="2"/>
    <n v="1"/>
    <n v="1"/>
    <m/>
    <m/>
    <m/>
    <m/>
    <m/>
    <n v="1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69"/>
    <x v="130"/>
    <x v="2"/>
    <x v="12"/>
    <d v="2025-02-20T10:22:58"/>
    <n v="5"/>
    <n v="4"/>
    <n v="1"/>
    <m/>
    <m/>
    <n v="2"/>
    <n v="3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69"/>
    <x v="130"/>
    <x v="2"/>
    <x v="6"/>
    <d v="2025-02-20T10:22:58"/>
    <n v="336"/>
    <m/>
    <m/>
    <m/>
    <n v="152"/>
    <n v="18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69"/>
    <x v="130"/>
    <x v="2"/>
    <x v="7"/>
    <d v="2025-02-20T10:22:58"/>
    <n v="610"/>
    <m/>
    <m/>
    <m/>
    <m/>
    <m/>
    <n v="390"/>
    <n v="215"/>
    <n v="2"/>
    <m/>
    <m/>
    <n v="1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69"/>
    <x v="130"/>
    <x v="2"/>
    <x v="0"/>
    <d v="2025-02-20T10:22:58"/>
    <n v="194"/>
    <m/>
    <m/>
    <m/>
    <m/>
    <m/>
    <m/>
    <m/>
    <n v="90"/>
    <m/>
    <n v="46"/>
    <n v="18"/>
    <n v="4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69"/>
    <x v="130"/>
    <x v="2"/>
    <x v="8"/>
    <d v="2025-02-20T10:22:58"/>
    <n v="204"/>
    <n v="28.8"/>
    <n v="39.200000000000003"/>
    <n v="13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5"/>
    <x v="27"/>
    <x v="6"/>
    <x v="4"/>
    <d v="2025-08-19T16:18:49"/>
    <n v="318"/>
    <n v="123"/>
    <n v="19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6"/>
    <x v="28"/>
    <x v="0"/>
    <x v="18"/>
    <d v="2025-02-20T10:16:37"/>
    <n v="3"/>
    <m/>
    <m/>
    <m/>
    <m/>
    <m/>
    <m/>
    <n v="1"/>
    <n v="1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6"/>
    <x v="28"/>
    <x v="0"/>
    <x v="27"/>
    <d v="2025-02-20T10:16:37"/>
    <n v="5"/>
    <m/>
    <m/>
    <m/>
    <m/>
    <m/>
    <n v="1"/>
    <m/>
    <n v="2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6"/>
    <x v="28"/>
    <x v="0"/>
    <x v="6"/>
    <d v="2025-02-20T10:16:37"/>
    <n v="96"/>
    <m/>
    <m/>
    <m/>
    <n v="54"/>
    <n v="4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5"/>
    <x v="27"/>
    <x v="6"/>
    <x v="20"/>
    <d v="2025-08-19T16:18:47"/>
    <n v="7.2"/>
    <n v="2.8"/>
    <n v="4.400000000000000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5"/>
    <x v="27"/>
    <x v="6"/>
    <x v="10"/>
    <d v="2025-08-19T16:18:47"/>
    <n v="36"/>
    <m/>
    <n v="8.8000000000000007"/>
    <n v="11.6"/>
    <n v="7.2"/>
    <n v="8.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5"/>
    <x v="27"/>
    <x v="6"/>
    <x v="21"/>
    <d v="2025-08-19T16:18:47"/>
    <n v="5.6"/>
    <m/>
    <m/>
    <n v="1.2"/>
    <m/>
    <m/>
    <n v="4.400000000000000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5"/>
    <x v="27"/>
    <x v="6"/>
    <x v="1"/>
    <d v="2025-08-19T16:18:47"/>
    <n v="680"/>
    <n v="267"/>
    <n v="413"/>
    <n v="12"/>
    <n v="9"/>
    <n v="45"/>
    <n v="75"/>
    <n v="107"/>
    <n v="168"/>
    <n v="118"/>
    <n v="93"/>
    <m/>
    <n v="22"/>
    <n v="8"/>
    <n v="2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5"/>
    <x v="27"/>
    <x v="6"/>
    <x v="16"/>
    <d v="2025-08-19T16:18:47"/>
    <n v="13"/>
    <n v="6"/>
    <n v="7"/>
    <m/>
    <m/>
    <n v="2"/>
    <n v="1"/>
    <m/>
    <n v="3"/>
    <n v="7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6"/>
    <x v="28"/>
    <x v="0"/>
    <x v="7"/>
    <d v="2025-02-20T10:16:37"/>
    <n v="205"/>
    <m/>
    <m/>
    <m/>
    <m/>
    <m/>
    <n v="120"/>
    <n v="8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6"/>
    <x v="28"/>
    <x v="0"/>
    <x v="0"/>
    <d v="2025-02-20T10:16:37"/>
    <n v="44"/>
    <m/>
    <m/>
    <m/>
    <m/>
    <m/>
    <m/>
    <m/>
    <n v="18"/>
    <m/>
    <n v="12"/>
    <n v="4"/>
    <n v="1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6"/>
    <x v="28"/>
    <x v="0"/>
    <x v="8"/>
    <d v="2025-02-20T10:16:37"/>
    <n v="65.599999999999994"/>
    <n v="8.8000000000000007"/>
    <n v="32.799999999999997"/>
    <n v="2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6"/>
    <x v="28"/>
    <x v="0"/>
    <x v="13"/>
    <d v="2025-02-20T10:16:37"/>
    <n v="10"/>
    <m/>
    <m/>
    <m/>
    <n v="2"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6"/>
    <x v="28"/>
    <x v="0"/>
    <x v="14"/>
    <d v="2025-02-20T10:16:37"/>
    <n v="10"/>
    <m/>
    <m/>
    <m/>
    <n v="2"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6"/>
    <x v="28"/>
    <x v="0"/>
    <x v="15"/>
    <d v="2025-02-20T10:16:37"/>
    <n v="8.8000000000000007"/>
    <n v="2.4"/>
    <n v="6.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6"/>
    <x v="28"/>
    <x v="0"/>
    <x v="21"/>
    <d v="2025-02-20T10:16:37"/>
    <n v="2.8"/>
    <m/>
    <m/>
    <m/>
    <n v="2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6"/>
    <x v="28"/>
    <x v="0"/>
    <x v="1"/>
    <d v="2025-02-20T10:16:37"/>
    <n v="212"/>
    <n v="86"/>
    <n v="126"/>
    <n v="3"/>
    <n v="11"/>
    <n v="9"/>
    <n v="27"/>
    <n v="21"/>
    <n v="60"/>
    <n v="43"/>
    <n v="18"/>
    <m/>
    <n v="6"/>
    <n v="4"/>
    <n v="1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6"/>
    <x v="28"/>
    <x v="0"/>
    <x v="16"/>
    <d v="2025-02-20T10:16:37"/>
    <n v="3"/>
    <n v="2"/>
    <n v="1"/>
    <n v="1"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6"/>
    <x v="28"/>
    <x v="0"/>
    <x v="23"/>
    <d v="2025-02-20T10:16:37"/>
    <n v="1"/>
    <m/>
    <n v="1"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6"/>
    <x v="28"/>
    <x v="0"/>
    <x v="25"/>
    <d v="2025-02-20T10:16:37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6"/>
    <x v="28"/>
    <x v="0"/>
    <x v="9"/>
    <d v="2025-02-20T10:16:37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6"/>
    <x v="28"/>
    <x v="0"/>
    <x v="2"/>
    <d v="2025-02-20T10:16:37"/>
    <n v="257"/>
    <n v="25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6"/>
    <x v="28"/>
    <x v="0"/>
    <x v="32"/>
    <d v="2025-02-20T10:16:37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6"/>
    <x v="28"/>
    <x v="0"/>
    <x v="28"/>
    <d v="2025-02-20T10:16:37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6"/>
    <x v="28"/>
    <x v="0"/>
    <x v="4"/>
    <d v="2025-02-20T10:16:37"/>
    <n v="257"/>
    <n v="148"/>
    <n v="10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6"/>
    <x v="28"/>
    <x v="0"/>
    <x v="33"/>
    <d v="2025-02-20T10:16:37"/>
    <n v="7"/>
    <n v="2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6"/>
    <x v="28"/>
    <x v="0"/>
    <x v="36"/>
    <d v="2025-02-20T10:16:37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0"/>
    <x v="29"/>
    <x v="6"/>
    <x v="6"/>
    <d v="2025-08-19T16:19:20"/>
    <n v="32"/>
    <m/>
    <m/>
    <m/>
    <n v="10"/>
    <n v="2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0"/>
    <x v="29"/>
    <x v="6"/>
    <x v="7"/>
    <d v="2025-08-19T16:19:20"/>
    <n v="90"/>
    <m/>
    <m/>
    <m/>
    <m/>
    <m/>
    <n v="48"/>
    <n v="4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0"/>
    <x v="29"/>
    <x v="6"/>
    <x v="0"/>
    <d v="2025-08-19T16:19:20"/>
    <n v="9"/>
    <m/>
    <m/>
    <m/>
    <m/>
    <m/>
    <m/>
    <m/>
    <n v="3"/>
    <m/>
    <n v="4"/>
    <n v="0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0"/>
    <x v="29"/>
    <x v="6"/>
    <x v="8"/>
    <d v="2025-08-19T16:19:20"/>
    <n v="17.7"/>
    <n v="2.4"/>
    <n v="0.9"/>
    <n v="14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0"/>
    <x v="29"/>
    <x v="6"/>
    <x v="13"/>
    <d v="2025-08-19T16:19:20"/>
    <n v="8"/>
    <m/>
    <m/>
    <m/>
    <m/>
    <m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0"/>
    <x v="29"/>
    <x v="6"/>
    <x v="14"/>
    <d v="2025-08-19T16:19:20"/>
    <n v="8"/>
    <m/>
    <m/>
    <m/>
    <m/>
    <m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0"/>
    <x v="29"/>
    <x v="6"/>
    <x v="4"/>
    <d v="2025-08-19T16:19:25"/>
    <n v="354"/>
    <n v="197"/>
    <n v="15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4"/>
    <x v="31"/>
    <x v="2"/>
    <x v="4"/>
    <d v="2025-02-20T10:16:31"/>
    <n v="305"/>
    <n v="131"/>
    <n v="17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4"/>
    <x v="31"/>
    <x v="2"/>
    <x v="5"/>
    <d v="2025-02-20T10:16:31"/>
    <n v="25"/>
    <n v="5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5"/>
    <x v="27"/>
    <x v="6"/>
    <x v="18"/>
    <d v="2025-08-19T16:18:47"/>
    <n v="3"/>
    <n v="2"/>
    <n v="1"/>
    <m/>
    <m/>
    <m/>
    <n v="2"/>
    <m/>
    <n v="1"/>
    <m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5"/>
    <x v="27"/>
    <x v="6"/>
    <x v="6"/>
    <d v="2025-08-19T16:18:47"/>
    <n v="364"/>
    <m/>
    <m/>
    <m/>
    <n v="150"/>
    <n v="2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5"/>
    <x v="27"/>
    <x v="6"/>
    <x v="7"/>
    <d v="2025-08-19T16:18:47"/>
    <n v="571"/>
    <m/>
    <m/>
    <m/>
    <m/>
    <m/>
    <n v="336"/>
    <n v="230"/>
    <n v="3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5"/>
    <x v="27"/>
    <x v="6"/>
    <x v="0"/>
    <d v="2025-08-19T16:18:47"/>
    <n v="158"/>
    <m/>
    <m/>
    <m/>
    <m/>
    <m/>
    <m/>
    <m/>
    <n v="90"/>
    <m/>
    <n v="37"/>
    <n v="8"/>
    <n v="2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5"/>
    <x v="27"/>
    <x v="6"/>
    <x v="8"/>
    <d v="2025-08-19T16:18:47"/>
    <n v="178.8"/>
    <n v="29.6"/>
    <n v="22.2"/>
    <n v="12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5"/>
    <x v="27"/>
    <x v="6"/>
    <x v="13"/>
    <d v="2025-08-19T16:18:47"/>
    <n v="22"/>
    <m/>
    <m/>
    <m/>
    <n v="2"/>
    <m/>
    <n v="6"/>
    <n v="1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5"/>
    <x v="27"/>
    <x v="6"/>
    <x v="14"/>
    <d v="2025-08-19T16:18:47"/>
    <n v="26"/>
    <m/>
    <m/>
    <n v="4"/>
    <n v="2"/>
    <m/>
    <n v="6"/>
    <n v="1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5"/>
    <x v="27"/>
    <x v="6"/>
    <x v="15"/>
    <d v="2025-08-19T16:18:47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5"/>
    <x v="27"/>
    <x v="6"/>
    <x v="16"/>
    <d v="2025-08-19T16:18:49"/>
    <n v="9"/>
    <n v="3"/>
    <n v="6"/>
    <m/>
    <m/>
    <n v="2"/>
    <n v="1"/>
    <m/>
    <n v="2"/>
    <n v="3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5"/>
    <x v="27"/>
    <x v="6"/>
    <x v="24"/>
    <d v="2025-08-19T16:18:49"/>
    <n v="1"/>
    <n v="1"/>
    <m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5"/>
    <x v="27"/>
    <x v="6"/>
    <x v="23"/>
    <d v="2025-08-19T16:18:49"/>
    <n v="12"/>
    <n v="5"/>
    <n v="7"/>
    <m/>
    <n v="2"/>
    <n v="5"/>
    <n v="2"/>
    <n v="2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5"/>
    <x v="27"/>
    <x v="6"/>
    <x v="25"/>
    <d v="2025-08-19T16:18:49"/>
    <n v="6"/>
    <m/>
    <m/>
    <m/>
    <n v="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5"/>
    <x v="27"/>
    <x v="6"/>
    <x v="9"/>
    <d v="2025-08-19T16:18:49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5"/>
    <x v="27"/>
    <x v="6"/>
    <x v="2"/>
    <d v="2025-08-19T16:18:49"/>
    <n v="318"/>
    <n v="31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5"/>
    <x v="27"/>
    <x v="6"/>
    <x v="3"/>
    <d v="2025-08-19T16:18:49"/>
    <n v="55"/>
    <n v="5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1"/>
    <x v="30"/>
    <x v="6"/>
    <x v="0"/>
    <d v="2025-08-19T16:19:38"/>
    <n v="5"/>
    <m/>
    <m/>
    <m/>
    <m/>
    <m/>
    <m/>
    <m/>
    <n v="4"/>
    <m/>
    <n v="0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1"/>
    <x v="30"/>
    <x v="6"/>
    <x v="8"/>
    <d v="2025-08-19T16:19:38"/>
    <n v="6.4"/>
    <n v="0"/>
    <n v="2.4"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1"/>
    <x v="30"/>
    <x v="6"/>
    <x v="1"/>
    <d v="2025-08-19T16:19:38"/>
    <n v="29"/>
    <n v="12"/>
    <n v="17"/>
    <n v="0"/>
    <n v="1"/>
    <n v="2"/>
    <n v="2"/>
    <n v="6"/>
    <n v="5"/>
    <n v="8"/>
    <n v="4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1"/>
    <x v="30"/>
    <x v="6"/>
    <x v="2"/>
    <d v="2025-08-19T16:19:38"/>
    <n v="66"/>
    <n v="6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1"/>
    <x v="30"/>
    <x v="6"/>
    <x v="4"/>
    <d v="2025-08-19T16:19:38"/>
    <n v="66"/>
    <n v="28"/>
    <n v="3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2"/>
    <x v="34"/>
    <x v="6"/>
    <x v="6"/>
    <d v="2025-08-19T16:19:57"/>
    <n v="14"/>
    <m/>
    <m/>
    <m/>
    <n v="6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2"/>
    <x v="34"/>
    <x v="6"/>
    <x v="6"/>
    <d v="2025-08-19T16:20:10"/>
    <n v="8"/>
    <m/>
    <m/>
    <m/>
    <n v="2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2"/>
    <x v="34"/>
    <x v="6"/>
    <x v="7"/>
    <d v="2025-08-19T16:20:10"/>
    <n v="34"/>
    <m/>
    <m/>
    <m/>
    <m/>
    <m/>
    <n v="28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2"/>
    <x v="34"/>
    <x v="6"/>
    <x v="0"/>
    <d v="2025-08-19T16:20:10"/>
    <n v="5"/>
    <m/>
    <m/>
    <m/>
    <m/>
    <m/>
    <m/>
    <m/>
    <n v="1"/>
    <m/>
    <n v="2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2"/>
    <x v="34"/>
    <x v="6"/>
    <x v="8"/>
    <d v="2025-08-19T16:20:10"/>
    <n v="14.4"/>
    <m/>
    <n v="1.6"/>
    <n v="1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2"/>
    <x v="34"/>
    <x v="6"/>
    <x v="13"/>
    <d v="2025-08-19T16:20:10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2"/>
    <x v="34"/>
    <x v="6"/>
    <x v="14"/>
    <d v="2025-08-19T16:20:10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2"/>
    <x v="34"/>
    <x v="6"/>
    <x v="10"/>
    <d v="2025-08-19T16:20:10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2"/>
    <x v="34"/>
    <x v="6"/>
    <x v="1"/>
    <d v="2025-08-19T16:20:10"/>
    <n v="33"/>
    <n v="16"/>
    <n v="17"/>
    <m/>
    <n v="3"/>
    <n v="8"/>
    <n v="1"/>
    <n v="3"/>
    <n v="14"/>
    <n v="3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2"/>
    <x v="34"/>
    <x v="6"/>
    <x v="7"/>
    <d v="2025-08-19T16:19:57"/>
    <n v="40"/>
    <m/>
    <m/>
    <m/>
    <m/>
    <m/>
    <n v="26"/>
    <n v="1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2"/>
    <x v="34"/>
    <x v="6"/>
    <x v="0"/>
    <d v="2025-08-19T16:19:57"/>
    <n v="9"/>
    <m/>
    <m/>
    <m/>
    <m/>
    <m/>
    <m/>
    <m/>
    <n v="7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2"/>
    <x v="34"/>
    <x v="6"/>
    <x v="8"/>
    <d v="2025-08-19T16:19:57"/>
    <n v="13.3"/>
    <m/>
    <n v="9.9"/>
    <n v="3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69"/>
    <x v="130"/>
    <x v="2"/>
    <x v="13"/>
    <d v="2025-02-20T10:22:58"/>
    <n v="24"/>
    <m/>
    <m/>
    <m/>
    <n v="4"/>
    <n v="4"/>
    <n v="1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69"/>
    <x v="130"/>
    <x v="2"/>
    <x v="14"/>
    <d v="2025-02-20T10:22:58"/>
    <n v="26"/>
    <m/>
    <m/>
    <n v="2"/>
    <n v="4"/>
    <n v="4"/>
    <n v="1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69"/>
    <x v="130"/>
    <x v="2"/>
    <x v="19"/>
    <d v="2025-02-20T10:22:58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69"/>
    <x v="130"/>
    <x v="2"/>
    <x v="15"/>
    <d v="2025-02-20T10:22:58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69"/>
    <x v="130"/>
    <x v="2"/>
    <x v="20"/>
    <d v="2025-02-20T10:22:58"/>
    <n v="24"/>
    <m/>
    <n v="9.6"/>
    <n v="14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69"/>
    <x v="130"/>
    <x v="2"/>
    <x v="10"/>
    <d v="2025-02-20T10:22:58"/>
    <n v="45.6"/>
    <n v="2.4"/>
    <n v="9.1999999999999993"/>
    <n v="16.8"/>
    <n v="8.8000000000000007"/>
    <n v="8.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69"/>
    <x v="130"/>
    <x v="2"/>
    <x v="21"/>
    <d v="2025-02-20T10:22:58"/>
    <n v="15.2"/>
    <m/>
    <m/>
    <n v="9.6"/>
    <m/>
    <m/>
    <n v="5.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69"/>
    <x v="130"/>
    <x v="2"/>
    <x v="1"/>
    <d v="2025-02-20T10:22:58"/>
    <n v="735"/>
    <n v="289"/>
    <n v="446"/>
    <n v="13"/>
    <n v="16"/>
    <n v="55"/>
    <n v="76"/>
    <n v="92"/>
    <n v="195"/>
    <n v="112"/>
    <n v="92"/>
    <m/>
    <n v="23"/>
    <n v="19"/>
    <n v="4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69"/>
    <x v="130"/>
    <x v="2"/>
    <x v="16"/>
    <d v="2025-02-20T10:22:58"/>
    <n v="14"/>
    <n v="7"/>
    <n v="6"/>
    <m/>
    <m/>
    <n v="1"/>
    <n v="2"/>
    <n v="2"/>
    <n v="6"/>
    <n v="2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69"/>
    <x v="130"/>
    <x v="2"/>
    <x v="24"/>
    <d v="2025-02-20T10:22:58"/>
    <n v="5"/>
    <n v="3"/>
    <n v="2"/>
    <m/>
    <n v="2"/>
    <n v="3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69"/>
    <x v="130"/>
    <x v="2"/>
    <x v="23"/>
    <d v="2025-02-20T10:22:58"/>
    <n v="17"/>
    <n v="9"/>
    <n v="8"/>
    <n v="1"/>
    <n v="2"/>
    <n v="8"/>
    <n v="2"/>
    <n v="2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69"/>
    <x v="130"/>
    <x v="2"/>
    <x v="9"/>
    <d v="2025-02-20T10:22:58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69"/>
    <x v="130"/>
    <x v="2"/>
    <x v="2"/>
    <d v="2025-02-20T10:22:58"/>
    <n v="650"/>
    <n v="65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69"/>
    <x v="130"/>
    <x v="2"/>
    <x v="3"/>
    <d v="2025-02-20T10:22:58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69"/>
    <x v="130"/>
    <x v="2"/>
    <x v="4"/>
    <d v="2025-02-20T10:22:58"/>
    <n v="650"/>
    <n v="245"/>
    <n v="40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69"/>
    <x v="130"/>
    <x v="2"/>
    <x v="5"/>
    <d v="2025-02-20T10:22:58"/>
    <n v="7"/>
    <n v="5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69"/>
    <x v="130"/>
    <x v="2"/>
    <x v="26"/>
    <d v="2025-02-20T10:22:58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607"/>
    <x v="131"/>
    <x v="5"/>
    <x v="11"/>
    <d v="2025-08-19T16:51:19"/>
    <n v="18.399999999999999"/>
    <n v="4.8"/>
    <m/>
    <n v="5.6"/>
    <m/>
    <n v="4.8"/>
    <n v="3.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607"/>
    <x v="131"/>
    <x v="5"/>
    <x v="17"/>
    <d v="2025-08-19T16:51:19"/>
    <n v="7.6"/>
    <m/>
    <m/>
    <n v="7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607"/>
    <x v="131"/>
    <x v="5"/>
    <x v="18"/>
    <d v="2025-08-19T16:51:19"/>
    <n v="10"/>
    <n v="7"/>
    <n v="3"/>
    <m/>
    <m/>
    <n v="3"/>
    <n v="1"/>
    <n v="3"/>
    <n v="2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607"/>
    <x v="131"/>
    <x v="5"/>
    <x v="12"/>
    <d v="2025-08-19T16:51:19"/>
    <n v="7"/>
    <n v="3"/>
    <n v="4"/>
    <n v="1"/>
    <m/>
    <n v="4"/>
    <m/>
    <n v="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607"/>
    <x v="131"/>
    <x v="5"/>
    <x v="6"/>
    <d v="2025-08-19T16:51:19"/>
    <n v="380"/>
    <m/>
    <m/>
    <m/>
    <n v="168"/>
    <n v="2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607"/>
    <x v="131"/>
    <x v="5"/>
    <x v="7"/>
    <d v="2025-08-19T16:51:19"/>
    <n v="583"/>
    <m/>
    <m/>
    <m/>
    <m/>
    <m/>
    <n v="346"/>
    <n v="237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607"/>
    <x v="131"/>
    <x v="5"/>
    <x v="0"/>
    <d v="2025-08-19T16:51:19"/>
    <n v="109"/>
    <m/>
    <m/>
    <m/>
    <m/>
    <m/>
    <m/>
    <m/>
    <n v="68"/>
    <m/>
    <n v="26"/>
    <n v="10"/>
    <n v="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607"/>
    <x v="131"/>
    <x v="5"/>
    <x v="8"/>
    <d v="2025-08-19T16:51:19"/>
    <n v="209.6"/>
    <n v="11.2"/>
    <n v="43.2"/>
    <n v="155.19999999999999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607"/>
    <x v="131"/>
    <x v="5"/>
    <x v="20"/>
    <d v="2025-08-19T16:51:21"/>
    <n v="4.8"/>
    <m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607"/>
    <x v="131"/>
    <x v="5"/>
    <x v="10"/>
    <d v="2025-08-19T16:51:21"/>
    <n v="9.6"/>
    <m/>
    <n v="7.2"/>
    <m/>
    <n v="2.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607"/>
    <x v="131"/>
    <x v="5"/>
    <x v="21"/>
    <d v="2025-08-19T16:51:21"/>
    <n v="7.6"/>
    <m/>
    <m/>
    <n v="7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607"/>
    <x v="131"/>
    <x v="5"/>
    <x v="1"/>
    <d v="2025-08-19T16:51:21"/>
    <n v="633"/>
    <n v="249"/>
    <n v="384"/>
    <n v="5"/>
    <n v="12"/>
    <n v="60"/>
    <n v="91"/>
    <n v="91"/>
    <n v="170"/>
    <n v="103"/>
    <n v="44"/>
    <m/>
    <n v="14"/>
    <n v="22"/>
    <n v="2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607"/>
    <x v="131"/>
    <x v="5"/>
    <x v="16"/>
    <d v="2025-08-19T16:51:21"/>
    <n v="14"/>
    <n v="7"/>
    <n v="7"/>
    <m/>
    <m/>
    <n v="3"/>
    <m/>
    <n v="2"/>
    <n v="6"/>
    <n v="2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607"/>
    <x v="131"/>
    <x v="5"/>
    <x v="24"/>
    <d v="2025-08-19T16:51:21"/>
    <n v="1"/>
    <n v="1"/>
    <n v="0"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607"/>
    <x v="131"/>
    <x v="5"/>
    <x v="23"/>
    <d v="2025-08-19T16:51:21"/>
    <n v="5"/>
    <n v="3"/>
    <n v="2"/>
    <m/>
    <n v="2"/>
    <n v="2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607"/>
    <x v="131"/>
    <x v="5"/>
    <x v="25"/>
    <d v="2025-08-19T16:51:21"/>
    <n v="6"/>
    <n v="0"/>
    <m/>
    <n v="2"/>
    <n v="0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607"/>
    <x v="131"/>
    <x v="5"/>
    <x v="9"/>
    <d v="2025-08-19T16:51:21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607"/>
    <x v="131"/>
    <x v="5"/>
    <x v="2"/>
    <d v="2025-08-19T16:51:21"/>
    <n v="294"/>
    <n v="29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607"/>
    <x v="131"/>
    <x v="5"/>
    <x v="3"/>
    <d v="2025-08-19T16:51:21"/>
    <n v="47"/>
    <n v="4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607"/>
    <x v="131"/>
    <x v="5"/>
    <x v="4"/>
    <d v="2025-08-19T16:51:21"/>
    <n v="294"/>
    <n v="124"/>
    <n v="17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607"/>
    <x v="131"/>
    <x v="5"/>
    <x v="5"/>
    <d v="2025-08-19T16:51:21"/>
    <n v="47"/>
    <n v="21"/>
    <n v="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607"/>
    <x v="131"/>
    <x v="5"/>
    <x v="26"/>
    <d v="2025-08-19T16:51:21"/>
    <n v="60"/>
    <n v="22"/>
    <n v="3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607"/>
    <x v="131"/>
    <x v="5"/>
    <x v="31"/>
    <d v="2025-08-19T16:51:21"/>
    <n v="6"/>
    <n v="4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607"/>
    <x v="131"/>
    <x v="5"/>
    <x v="11"/>
    <d v="2025-08-19T16:51:24"/>
    <n v="20.399999999999999"/>
    <n v="2"/>
    <m/>
    <n v="9.1999999999999993"/>
    <m/>
    <n v="9.1999999999999993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4"/>
    <x v="134"/>
    <x v="17"/>
    <x v="18"/>
    <d v="2025-08-19T16:10:42"/>
    <n v="9"/>
    <n v="4"/>
    <n v="5"/>
    <m/>
    <m/>
    <m/>
    <n v="1"/>
    <m/>
    <n v="4"/>
    <n v="4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4"/>
    <x v="134"/>
    <x v="17"/>
    <x v="6"/>
    <d v="2025-08-19T16:10:42"/>
    <n v="152"/>
    <m/>
    <m/>
    <m/>
    <n v="74"/>
    <n v="7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4"/>
    <x v="134"/>
    <x v="17"/>
    <x v="7"/>
    <d v="2025-08-19T16:10:42"/>
    <n v="249"/>
    <m/>
    <m/>
    <m/>
    <m/>
    <m/>
    <n v="148"/>
    <n v="100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4"/>
    <x v="134"/>
    <x v="17"/>
    <x v="0"/>
    <d v="2025-08-19T16:10:42"/>
    <n v="52"/>
    <m/>
    <m/>
    <m/>
    <m/>
    <m/>
    <m/>
    <m/>
    <n v="40"/>
    <m/>
    <n v="6"/>
    <n v="4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607"/>
    <x v="131"/>
    <x v="5"/>
    <x v="13"/>
    <d v="2025-08-19T16:51:19"/>
    <n v="22"/>
    <m/>
    <m/>
    <m/>
    <n v="4"/>
    <n v="2"/>
    <n v="10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607"/>
    <x v="131"/>
    <x v="5"/>
    <x v="14"/>
    <d v="2025-08-19T16:51:19"/>
    <n v="26"/>
    <m/>
    <m/>
    <n v="6"/>
    <n v="4"/>
    <n v="2"/>
    <n v="8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607"/>
    <x v="131"/>
    <x v="5"/>
    <x v="19"/>
    <d v="2025-08-19T16:51:19"/>
    <n v="6"/>
    <m/>
    <m/>
    <m/>
    <m/>
    <m/>
    <m/>
    <m/>
    <m/>
    <n v="6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607"/>
    <x v="131"/>
    <x v="5"/>
    <x v="15"/>
    <d v="2025-08-19T16:51:19"/>
    <n v="8"/>
    <m/>
    <m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4"/>
    <x v="134"/>
    <x v="17"/>
    <x v="1"/>
    <d v="2025-08-19T16:10:45"/>
    <n v="300"/>
    <n v="124"/>
    <n v="176"/>
    <n v="12"/>
    <n v="6"/>
    <n v="24"/>
    <n v="29"/>
    <n v="41"/>
    <n v="86"/>
    <n v="52"/>
    <n v="42"/>
    <m/>
    <n v="2"/>
    <n v="3"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4"/>
    <x v="134"/>
    <x v="17"/>
    <x v="16"/>
    <d v="2025-08-19T16:10:45"/>
    <n v="3"/>
    <n v="3"/>
    <m/>
    <m/>
    <m/>
    <n v="1"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4"/>
    <x v="134"/>
    <x v="17"/>
    <x v="23"/>
    <d v="2025-08-19T16:10:45"/>
    <n v="6"/>
    <n v="4"/>
    <n v="2"/>
    <m/>
    <n v="1"/>
    <n v="2"/>
    <n v="1"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4"/>
    <x v="134"/>
    <x v="17"/>
    <x v="25"/>
    <d v="2025-08-19T16:10:45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4"/>
    <x v="134"/>
    <x v="17"/>
    <x v="9"/>
    <d v="2025-08-19T16:10:45"/>
    <n v="12"/>
    <m/>
    <m/>
    <m/>
    <m/>
    <m/>
    <n v="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4"/>
    <x v="134"/>
    <x v="17"/>
    <x v="2"/>
    <d v="2025-08-19T16:10:45"/>
    <n v="589"/>
    <n v="58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4"/>
    <x v="134"/>
    <x v="17"/>
    <x v="3"/>
    <d v="2025-08-19T16:10:45"/>
    <n v="15"/>
    <n v="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4"/>
    <x v="134"/>
    <x v="17"/>
    <x v="4"/>
    <d v="2025-08-19T16:10:45"/>
    <n v="589"/>
    <n v="242"/>
    <n v="34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4"/>
    <x v="134"/>
    <x v="17"/>
    <x v="5"/>
    <d v="2025-08-19T16:10:45"/>
    <n v="15"/>
    <n v="5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4"/>
    <x v="134"/>
    <x v="17"/>
    <x v="18"/>
    <d v="2025-08-19T16:10:47"/>
    <n v="9"/>
    <n v="4"/>
    <n v="5"/>
    <m/>
    <m/>
    <m/>
    <n v="2"/>
    <n v="1"/>
    <n v="3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4"/>
    <x v="134"/>
    <x v="17"/>
    <x v="6"/>
    <d v="2025-08-19T16:10:47"/>
    <n v="162"/>
    <m/>
    <m/>
    <m/>
    <n v="66"/>
    <n v="9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4"/>
    <x v="134"/>
    <x v="17"/>
    <x v="7"/>
    <d v="2025-08-19T16:10:47"/>
    <n v="252"/>
    <m/>
    <m/>
    <m/>
    <m/>
    <m/>
    <n v="152"/>
    <n v="100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4"/>
    <x v="134"/>
    <x v="17"/>
    <x v="0"/>
    <d v="2025-08-19T16:10:47"/>
    <n v="58"/>
    <m/>
    <m/>
    <m/>
    <m/>
    <m/>
    <m/>
    <m/>
    <n v="49"/>
    <m/>
    <n v="4"/>
    <n v="3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4"/>
    <x v="134"/>
    <x v="17"/>
    <x v="8"/>
    <d v="2025-08-19T16:10:47"/>
    <n v="110.4"/>
    <n v="7.2"/>
    <n v="26.4"/>
    <n v="76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4"/>
    <x v="134"/>
    <x v="17"/>
    <x v="13"/>
    <d v="2025-08-19T16:10:4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4"/>
    <x v="134"/>
    <x v="17"/>
    <x v="14"/>
    <d v="2025-08-19T16:10:47"/>
    <n v="6"/>
    <m/>
    <m/>
    <n v="4"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4"/>
    <x v="134"/>
    <x v="17"/>
    <x v="8"/>
    <d v="2025-08-19T16:10:42"/>
    <n v="104"/>
    <n v="18.399999999999999"/>
    <n v="22.4"/>
    <n v="6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5"/>
    <x v="136"/>
    <x v="18"/>
    <x v="6"/>
    <d v="2025-08-19T16:11:00"/>
    <n v="64"/>
    <m/>
    <m/>
    <m/>
    <n v="26"/>
    <n v="3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5"/>
    <x v="136"/>
    <x v="18"/>
    <x v="7"/>
    <d v="2025-08-19T16:11:00"/>
    <n v="179"/>
    <m/>
    <m/>
    <m/>
    <m/>
    <m/>
    <n v="94"/>
    <n v="8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5"/>
    <x v="136"/>
    <x v="18"/>
    <x v="0"/>
    <d v="2025-08-19T16:11:00"/>
    <n v="51"/>
    <m/>
    <m/>
    <m/>
    <m/>
    <m/>
    <m/>
    <m/>
    <n v="18"/>
    <m/>
    <n v="18"/>
    <n v="6"/>
    <n v="9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5"/>
    <x v="136"/>
    <x v="18"/>
    <x v="8"/>
    <d v="2025-08-19T16:11:00"/>
    <n v="44"/>
    <m/>
    <n v="12"/>
    <n v="3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5"/>
    <x v="136"/>
    <x v="18"/>
    <x v="13"/>
    <d v="2025-08-19T16:11:00"/>
    <n v="6"/>
    <m/>
    <m/>
    <m/>
    <m/>
    <m/>
    <m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5"/>
    <x v="136"/>
    <x v="18"/>
    <x v="14"/>
    <d v="2025-08-19T16:11:00"/>
    <n v="8"/>
    <m/>
    <m/>
    <n v="2"/>
    <m/>
    <m/>
    <m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5"/>
    <x v="136"/>
    <x v="18"/>
    <x v="10"/>
    <d v="2025-08-19T16:11:00"/>
    <n v="8.4"/>
    <m/>
    <m/>
    <n v="8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5"/>
    <x v="136"/>
    <x v="18"/>
    <x v="3"/>
    <d v="2025-08-19T16:11:03"/>
    <n v="28"/>
    <n v="2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5"/>
    <x v="136"/>
    <x v="18"/>
    <x v="4"/>
    <d v="2025-08-19T16:11:03"/>
    <n v="434"/>
    <n v="174"/>
    <n v="26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5"/>
    <x v="136"/>
    <x v="18"/>
    <x v="5"/>
    <d v="2025-08-19T16:11:03"/>
    <n v="28"/>
    <n v="14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5"/>
    <x v="136"/>
    <x v="18"/>
    <x v="26"/>
    <d v="2025-08-19T16:11:03"/>
    <n v="92"/>
    <n v="46"/>
    <n v="4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5"/>
    <x v="136"/>
    <x v="18"/>
    <x v="31"/>
    <d v="2025-08-19T16:11:03"/>
    <n v="5"/>
    <n v="3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5"/>
    <x v="136"/>
    <x v="18"/>
    <x v="6"/>
    <d v="2025-08-19T16:11:06"/>
    <n v="80"/>
    <m/>
    <m/>
    <m/>
    <n v="44"/>
    <n v="3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5"/>
    <x v="136"/>
    <x v="18"/>
    <x v="7"/>
    <d v="2025-08-19T16:11:06"/>
    <n v="177"/>
    <m/>
    <m/>
    <m/>
    <m/>
    <m/>
    <n v="86"/>
    <n v="9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5"/>
    <x v="136"/>
    <x v="18"/>
    <x v="0"/>
    <d v="2025-08-19T16:11:06"/>
    <n v="49"/>
    <m/>
    <m/>
    <m/>
    <m/>
    <m/>
    <m/>
    <m/>
    <n v="15"/>
    <m/>
    <n v="18"/>
    <n v="3"/>
    <n v="1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5"/>
    <x v="136"/>
    <x v="18"/>
    <x v="1"/>
    <d v="2025-08-19T16:11:00"/>
    <n v="180"/>
    <n v="61"/>
    <n v="119"/>
    <m/>
    <n v="5"/>
    <n v="11"/>
    <n v="13"/>
    <n v="19"/>
    <n v="47"/>
    <n v="43"/>
    <n v="18"/>
    <m/>
    <n v="9"/>
    <n v="6"/>
    <n v="9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6"/>
    <x v="137"/>
    <x v="19"/>
    <x v="18"/>
    <d v="2025-08-19T16:11:19"/>
    <n v="4"/>
    <n v="2"/>
    <n v="2"/>
    <m/>
    <m/>
    <n v="1"/>
    <m/>
    <n v="1"/>
    <n v="1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6"/>
    <x v="137"/>
    <x v="19"/>
    <x v="6"/>
    <d v="2025-08-19T16:11:19"/>
    <n v="120"/>
    <m/>
    <m/>
    <m/>
    <n v="56"/>
    <n v="6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6"/>
    <x v="137"/>
    <x v="19"/>
    <x v="7"/>
    <d v="2025-08-19T16:11:19"/>
    <n v="157"/>
    <m/>
    <m/>
    <m/>
    <m/>
    <m/>
    <n v="88"/>
    <n v="63"/>
    <m/>
    <m/>
    <n v="6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6"/>
    <x v="137"/>
    <x v="19"/>
    <x v="0"/>
    <d v="2025-08-19T16:11:19"/>
    <n v="23"/>
    <m/>
    <m/>
    <m/>
    <m/>
    <m/>
    <m/>
    <m/>
    <n v="13"/>
    <m/>
    <n v="6"/>
    <n v="1"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6"/>
    <x v="137"/>
    <x v="19"/>
    <x v="8"/>
    <d v="2025-08-19T16:11:19"/>
    <n v="55.2"/>
    <n v="4"/>
    <n v="16.8"/>
    <n v="34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6"/>
    <x v="137"/>
    <x v="19"/>
    <x v="13"/>
    <d v="2025-08-19T16:11:19"/>
    <n v="10"/>
    <m/>
    <m/>
    <m/>
    <n v="2"/>
    <m/>
    <n v="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6"/>
    <x v="137"/>
    <x v="19"/>
    <x v="14"/>
    <d v="2025-08-19T16:11:19"/>
    <n v="12"/>
    <m/>
    <m/>
    <n v="2"/>
    <n v="2"/>
    <m/>
    <n v="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6"/>
    <x v="137"/>
    <x v="19"/>
    <x v="19"/>
    <d v="2025-08-19T16:11:22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6"/>
    <x v="137"/>
    <x v="19"/>
    <x v="15"/>
    <d v="2025-08-19T16:11:22"/>
    <n v="1.6"/>
    <m/>
    <m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6"/>
    <x v="137"/>
    <x v="19"/>
    <x v="22"/>
    <d v="2025-08-19T16:11:22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6"/>
    <x v="137"/>
    <x v="19"/>
    <x v="10"/>
    <d v="2025-08-19T16:11:22"/>
    <n v="3.2"/>
    <m/>
    <m/>
    <m/>
    <n v="3.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6"/>
    <x v="137"/>
    <x v="19"/>
    <x v="21"/>
    <d v="2025-08-19T16:11:22"/>
    <n v="2.4"/>
    <m/>
    <m/>
    <m/>
    <n v="2.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6"/>
    <x v="137"/>
    <x v="19"/>
    <x v="1"/>
    <d v="2025-08-19T16:11:22"/>
    <n v="213"/>
    <n v="102"/>
    <n v="111"/>
    <n v="2"/>
    <n v="5"/>
    <n v="18"/>
    <n v="22"/>
    <n v="38"/>
    <n v="59"/>
    <n v="45"/>
    <n v="18"/>
    <m/>
    <n v="5"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6"/>
    <x v="137"/>
    <x v="19"/>
    <x v="16"/>
    <d v="2025-08-19T16:11:22"/>
    <n v="10"/>
    <n v="5"/>
    <n v="5"/>
    <m/>
    <m/>
    <n v="1"/>
    <n v="7"/>
    <n v="1"/>
    <m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6"/>
    <x v="137"/>
    <x v="19"/>
    <x v="24"/>
    <d v="2025-08-19T16:11:22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6"/>
    <x v="137"/>
    <x v="19"/>
    <x v="19"/>
    <d v="2025-08-19T16:11:19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6"/>
    <x v="137"/>
    <x v="19"/>
    <x v="15"/>
    <d v="2025-08-19T16:11:19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6"/>
    <x v="137"/>
    <x v="19"/>
    <x v="22"/>
    <d v="2025-08-19T16:11:19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6"/>
    <x v="137"/>
    <x v="19"/>
    <x v="10"/>
    <d v="2025-08-19T16:11:19"/>
    <n v="4.4000000000000004"/>
    <m/>
    <n v="4.400000000000000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6"/>
    <x v="137"/>
    <x v="19"/>
    <x v="21"/>
    <d v="2025-08-19T16:11:19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7"/>
    <x v="87"/>
    <x v="14"/>
    <x v="1"/>
    <d v="2025-08-19T16:34:53"/>
    <n v="28"/>
    <n v="13"/>
    <n v="15"/>
    <m/>
    <m/>
    <n v="2"/>
    <n v="5"/>
    <n v="4"/>
    <n v="7"/>
    <n v="6"/>
    <n v="0"/>
    <m/>
    <n v="2"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7"/>
    <x v="87"/>
    <x v="14"/>
    <x v="16"/>
    <d v="2025-08-19T16:34:53"/>
    <n v="1"/>
    <m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7"/>
    <x v="87"/>
    <x v="14"/>
    <x v="2"/>
    <d v="2025-08-19T16:34:53"/>
    <n v="38"/>
    <n v="3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7"/>
    <x v="87"/>
    <x v="14"/>
    <x v="3"/>
    <d v="2025-08-19T16:34:53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7"/>
    <x v="87"/>
    <x v="14"/>
    <x v="4"/>
    <d v="2025-08-19T16:34:53"/>
    <n v="38"/>
    <n v="18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7"/>
    <x v="87"/>
    <x v="14"/>
    <x v="5"/>
    <d v="2025-08-19T16:34:53"/>
    <n v="7"/>
    <n v="5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8"/>
    <x v="88"/>
    <x v="14"/>
    <x v="6"/>
    <d v="2025-08-19T16:35:11"/>
    <n v="10"/>
    <m/>
    <m/>
    <m/>
    <n v="4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8"/>
    <x v="88"/>
    <x v="14"/>
    <x v="7"/>
    <d v="2025-08-19T16:35:11"/>
    <n v="18"/>
    <m/>
    <m/>
    <m/>
    <m/>
    <m/>
    <n v="10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8"/>
    <x v="88"/>
    <x v="14"/>
    <x v="0"/>
    <d v="2025-08-19T16:35:11"/>
    <n v="2"/>
    <m/>
    <m/>
    <m/>
    <m/>
    <m/>
    <m/>
    <m/>
    <n v="2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8"/>
    <x v="88"/>
    <x v="14"/>
    <x v="8"/>
    <d v="2025-08-19T16:35:11"/>
    <n v="8.9"/>
    <m/>
    <m/>
    <n v="8.9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8"/>
    <x v="88"/>
    <x v="14"/>
    <x v="3"/>
    <d v="2025-08-19T16:35:22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8"/>
    <x v="88"/>
    <x v="14"/>
    <x v="4"/>
    <d v="2025-08-19T16:35:22"/>
    <n v="47"/>
    <n v="24"/>
    <n v="2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8"/>
    <x v="88"/>
    <x v="14"/>
    <x v="5"/>
    <d v="2025-08-19T16:35:22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8"/>
    <x v="88"/>
    <x v="14"/>
    <x v="6"/>
    <d v="2025-08-19T16:35:24"/>
    <n v="10"/>
    <m/>
    <m/>
    <m/>
    <n v="6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8"/>
    <x v="88"/>
    <x v="14"/>
    <x v="7"/>
    <d v="2025-08-19T16:35:24"/>
    <n v="34"/>
    <m/>
    <m/>
    <m/>
    <m/>
    <m/>
    <n v="12"/>
    <n v="2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8"/>
    <x v="88"/>
    <x v="14"/>
    <x v="0"/>
    <d v="2025-08-19T16:35:24"/>
    <n v="3"/>
    <m/>
    <m/>
    <m/>
    <m/>
    <m/>
    <m/>
    <m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8"/>
    <x v="88"/>
    <x v="14"/>
    <x v="13"/>
    <d v="2025-08-19T16:35:24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8"/>
    <x v="88"/>
    <x v="14"/>
    <x v="14"/>
    <d v="2025-08-19T16:35:24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9"/>
    <x v="89"/>
    <x v="14"/>
    <x v="11"/>
    <d v="2025-08-19T16:35:29"/>
    <n v="2.8"/>
    <n v="0"/>
    <n v="0"/>
    <n v="0"/>
    <n v="2.8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9"/>
    <x v="89"/>
    <x v="14"/>
    <x v="18"/>
    <d v="2025-08-19T16:35:29"/>
    <n v="1"/>
    <n v="1"/>
    <n v="0"/>
    <n v="0"/>
    <n v="0"/>
    <n v="0"/>
    <n v="0"/>
    <n v="0"/>
    <n v="0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9"/>
    <x v="89"/>
    <x v="14"/>
    <x v="12"/>
    <d v="2025-08-19T16:35:29"/>
    <n v="1"/>
    <n v="0"/>
    <n v="1"/>
    <n v="0"/>
    <n v="0"/>
    <n v="0"/>
    <n v="1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9"/>
    <x v="89"/>
    <x v="14"/>
    <x v="6"/>
    <d v="2025-08-19T16:35:29"/>
    <n v="14"/>
    <m/>
    <m/>
    <m/>
    <n v="8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9"/>
    <x v="89"/>
    <x v="14"/>
    <x v="7"/>
    <d v="2025-08-19T16:35:29"/>
    <n v="24"/>
    <m/>
    <m/>
    <m/>
    <m/>
    <m/>
    <n v="18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9"/>
    <x v="89"/>
    <x v="14"/>
    <x v="0"/>
    <d v="2025-08-19T16:35:29"/>
    <n v="7"/>
    <m/>
    <m/>
    <m/>
    <m/>
    <m/>
    <m/>
    <m/>
    <n v="3"/>
    <m/>
    <n v="4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9"/>
    <x v="89"/>
    <x v="14"/>
    <x v="8"/>
    <d v="2025-08-19T16:35:29"/>
    <n v="11"/>
    <m/>
    <m/>
    <n v="1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9"/>
    <x v="89"/>
    <x v="14"/>
    <x v="1"/>
    <d v="2025-08-19T16:35:29"/>
    <n v="28"/>
    <n v="12"/>
    <n v="15"/>
    <n v="0"/>
    <n v="0"/>
    <n v="4"/>
    <n v="4"/>
    <n v="3"/>
    <n v="9"/>
    <n v="3"/>
    <n v="3"/>
    <m/>
    <n v="2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9"/>
    <x v="89"/>
    <x v="14"/>
    <x v="9"/>
    <d v="2025-08-19T16:35:29"/>
    <n v="2"/>
    <m/>
    <m/>
    <m/>
    <m/>
    <m/>
    <n v="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9"/>
    <x v="89"/>
    <x v="14"/>
    <x v="2"/>
    <d v="2025-08-19T16:35:29"/>
    <n v="63"/>
    <n v="6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9"/>
    <x v="89"/>
    <x v="14"/>
    <x v="3"/>
    <d v="2025-08-19T16:35:29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9"/>
    <x v="89"/>
    <x v="14"/>
    <x v="4"/>
    <d v="2025-08-19T16:35:29"/>
    <n v="63"/>
    <n v="23"/>
    <n v="4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9"/>
    <x v="89"/>
    <x v="14"/>
    <x v="5"/>
    <d v="2025-08-19T16:35:29"/>
    <n v="2"/>
    <n v="0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0"/>
    <x v="90"/>
    <x v="14"/>
    <x v="7"/>
    <d v="2025-08-19T16:35:47"/>
    <n v="2"/>
    <m/>
    <m/>
    <m/>
    <m/>
    <m/>
    <n v="2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0"/>
    <x v="90"/>
    <x v="14"/>
    <x v="1"/>
    <d v="2025-08-19T16:35:47"/>
    <n v="1"/>
    <m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0"/>
    <x v="90"/>
    <x v="14"/>
    <x v="2"/>
    <d v="2025-08-19T16:35:47"/>
    <n v="16"/>
    <n v="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0"/>
    <x v="90"/>
    <x v="14"/>
    <x v="4"/>
    <d v="2025-08-19T16:35:47"/>
    <n v="16"/>
    <n v="8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1"/>
    <x v="91"/>
    <x v="14"/>
    <x v="6"/>
    <d v="2025-08-19T16:36:05"/>
    <n v="26"/>
    <m/>
    <m/>
    <m/>
    <n v="14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1"/>
    <x v="91"/>
    <x v="14"/>
    <x v="7"/>
    <d v="2025-08-19T16:36:05"/>
    <n v="40"/>
    <m/>
    <m/>
    <m/>
    <m/>
    <m/>
    <n v="20"/>
    <n v="2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1"/>
    <x v="91"/>
    <x v="14"/>
    <x v="0"/>
    <d v="2025-08-19T16:36:05"/>
    <n v="3"/>
    <m/>
    <m/>
    <m/>
    <m/>
    <m/>
    <m/>
    <m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1"/>
    <x v="91"/>
    <x v="14"/>
    <x v="8"/>
    <d v="2025-08-19T16:36:05"/>
    <n v="0.9"/>
    <m/>
    <m/>
    <n v="0.9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1"/>
    <x v="91"/>
    <x v="14"/>
    <x v="13"/>
    <d v="2025-08-19T16:36:05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1"/>
    <x v="91"/>
    <x v="14"/>
    <x v="14"/>
    <d v="2025-08-19T16:36:05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1"/>
    <x v="91"/>
    <x v="14"/>
    <x v="1"/>
    <d v="2025-08-19T16:36:05"/>
    <n v="37"/>
    <n v="24"/>
    <n v="13"/>
    <m/>
    <m/>
    <n v="1"/>
    <n v="7"/>
    <n v="6"/>
    <n v="10"/>
    <n v="10"/>
    <n v="3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1"/>
    <x v="91"/>
    <x v="14"/>
    <x v="16"/>
    <d v="2025-08-19T16:36:05"/>
    <n v="1"/>
    <m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1"/>
    <x v="91"/>
    <x v="14"/>
    <x v="2"/>
    <d v="2025-08-19T16:36:05"/>
    <n v="94"/>
    <n v="9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1"/>
    <x v="91"/>
    <x v="14"/>
    <x v="3"/>
    <d v="2025-08-19T16:36:05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1"/>
    <x v="91"/>
    <x v="14"/>
    <x v="4"/>
    <d v="2025-08-19T16:36:05"/>
    <n v="94"/>
    <n v="42"/>
    <n v="5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1"/>
    <x v="91"/>
    <x v="14"/>
    <x v="5"/>
    <d v="2025-08-19T16:36:05"/>
    <n v="11"/>
    <n v="2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2"/>
    <x v="92"/>
    <x v="14"/>
    <x v="6"/>
    <d v="2025-08-19T16:36:23"/>
    <n v="12"/>
    <m/>
    <m/>
    <m/>
    <n v="6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2"/>
    <x v="92"/>
    <x v="14"/>
    <x v="7"/>
    <d v="2025-08-19T16:36:23"/>
    <n v="22"/>
    <m/>
    <m/>
    <m/>
    <m/>
    <m/>
    <n v="1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2"/>
    <x v="92"/>
    <x v="14"/>
    <x v="0"/>
    <d v="2025-08-19T16:36:23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2"/>
    <x v="92"/>
    <x v="14"/>
    <x v="4"/>
    <d v="2025-08-19T16:36:25"/>
    <n v="57"/>
    <n v="28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2"/>
    <x v="92"/>
    <x v="14"/>
    <x v="5"/>
    <d v="2025-08-19T16:36:25"/>
    <n v="6"/>
    <n v="3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2"/>
    <x v="92"/>
    <x v="14"/>
    <x v="6"/>
    <d v="2025-08-19T16:36:28"/>
    <n v="12"/>
    <m/>
    <m/>
    <m/>
    <n v="2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2"/>
    <x v="92"/>
    <x v="14"/>
    <x v="7"/>
    <d v="2025-08-19T16:36:28"/>
    <n v="20"/>
    <m/>
    <m/>
    <m/>
    <m/>
    <m/>
    <n v="1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2"/>
    <x v="92"/>
    <x v="14"/>
    <x v="8"/>
    <d v="2025-08-19T16:36:28"/>
    <n v="2.7"/>
    <n v="2.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2"/>
    <x v="92"/>
    <x v="14"/>
    <x v="13"/>
    <d v="2025-08-19T16:36:28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2"/>
    <x v="92"/>
    <x v="14"/>
    <x v="14"/>
    <d v="2025-08-19T16:36:28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2"/>
    <x v="92"/>
    <x v="14"/>
    <x v="1"/>
    <d v="2025-08-19T16:36:28"/>
    <n v="17"/>
    <n v="10"/>
    <n v="7"/>
    <n v="1"/>
    <m/>
    <m/>
    <n v="1"/>
    <n v="5"/>
    <n v="7"/>
    <n v="3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3"/>
    <x v="93"/>
    <x v="14"/>
    <x v="6"/>
    <d v="2025-08-19T16:36:41"/>
    <n v="22"/>
    <m/>
    <m/>
    <m/>
    <n v="6"/>
    <n v="1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3"/>
    <x v="93"/>
    <x v="14"/>
    <x v="7"/>
    <d v="2025-08-19T16:36:41"/>
    <n v="38"/>
    <m/>
    <m/>
    <m/>
    <m/>
    <m/>
    <n v="16"/>
    <n v="2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3"/>
    <x v="93"/>
    <x v="14"/>
    <x v="0"/>
    <d v="2025-08-19T16:36:41"/>
    <n v="5"/>
    <m/>
    <m/>
    <m/>
    <m/>
    <m/>
    <m/>
    <m/>
    <n v="5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3"/>
    <x v="93"/>
    <x v="14"/>
    <x v="8"/>
    <d v="2025-08-19T16:36:41"/>
    <n v="12.8"/>
    <n v="10.4"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3"/>
    <x v="93"/>
    <x v="14"/>
    <x v="10"/>
    <d v="2025-08-19T16:36:41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3"/>
    <x v="93"/>
    <x v="14"/>
    <x v="1"/>
    <d v="2025-08-19T16:36:41"/>
    <n v="39"/>
    <n v="21"/>
    <n v="18"/>
    <n v="3"/>
    <m/>
    <n v="1"/>
    <n v="3"/>
    <n v="8"/>
    <n v="8"/>
    <n v="11"/>
    <n v="5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3"/>
    <x v="93"/>
    <x v="14"/>
    <x v="23"/>
    <d v="2025-08-19T16:36:41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3"/>
    <x v="93"/>
    <x v="14"/>
    <x v="2"/>
    <d v="2025-08-19T16:36:41"/>
    <n v="58"/>
    <n v="5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3"/>
    <x v="93"/>
    <x v="14"/>
    <x v="3"/>
    <d v="2025-08-19T16:36:41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3"/>
    <x v="93"/>
    <x v="14"/>
    <x v="4"/>
    <d v="2025-08-19T16:36:41"/>
    <n v="58"/>
    <n v="30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3"/>
    <x v="93"/>
    <x v="14"/>
    <x v="5"/>
    <d v="2025-08-19T16:36:41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4"/>
    <x v="104"/>
    <x v="14"/>
    <x v="6"/>
    <d v="2025-08-19T16:36:58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4"/>
    <x v="104"/>
    <x v="14"/>
    <x v="7"/>
    <d v="2025-08-19T16:36:58"/>
    <n v="3"/>
    <m/>
    <m/>
    <m/>
    <m/>
    <m/>
    <n v="2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4"/>
    <x v="104"/>
    <x v="14"/>
    <x v="0"/>
    <d v="2025-08-19T16:36:58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4"/>
    <x v="104"/>
    <x v="14"/>
    <x v="8"/>
    <d v="2025-08-19T16:36:58"/>
    <n v="2.7"/>
    <m/>
    <m/>
    <n v="2.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4"/>
    <x v="104"/>
    <x v="14"/>
    <x v="1"/>
    <d v="2025-08-19T16:36:58"/>
    <n v="5"/>
    <n v="2"/>
    <n v="3"/>
    <m/>
    <m/>
    <n v="1"/>
    <m/>
    <n v="1"/>
    <n v="1"/>
    <n v="1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5"/>
    <x v="99"/>
    <x v="16"/>
    <x v="6"/>
    <d v="2025-02-20T10:20:10"/>
    <n v="12"/>
    <m/>
    <m/>
    <m/>
    <n v="8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5"/>
    <x v="99"/>
    <x v="16"/>
    <x v="7"/>
    <d v="2025-02-20T10:20:10"/>
    <n v="12"/>
    <m/>
    <m/>
    <m/>
    <m/>
    <m/>
    <n v="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5"/>
    <x v="99"/>
    <x v="16"/>
    <x v="13"/>
    <d v="2025-02-20T10:20:10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5"/>
    <x v="99"/>
    <x v="16"/>
    <x v="14"/>
    <d v="2025-02-20T10:20:10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4"/>
    <x v="104"/>
    <x v="14"/>
    <x v="2"/>
    <d v="2025-08-19T16:36:58"/>
    <n v="23"/>
    <n v="2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4"/>
    <x v="104"/>
    <x v="14"/>
    <x v="3"/>
    <d v="2025-08-19T16:36:58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4"/>
    <x v="104"/>
    <x v="14"/>
    <x v="4"/>
    <d v="2025-08-19T16:36:58"/>
    <n v="23"/>
    <n v="8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4"/>
    <x v="104"/>
    <x v="14"/>
    <x v="5"/>
    <d v="2025-08-19T16:36:58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5"/>
    <x v="99"/>
    <x v="16"/>
    <x v="1"/>
    <d v="2025-02-20T10:20:10"/>
    <n v="12"/>
    <n v="5"/>
    <n v="7"/>
    <m/>
    <m/>
    <m/>
    <n v="4"/>
    <n v="2"/>
    <n v="4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5"/>
    <x v="99"/>
    <x v="16"/>
    <x v="16"/>
    <d v="2025-02-20T10:20:10"/>
    <n v="2"/>
    <m/>
    <n v="2"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5"/>
    <x v="99"/>
    <x v="16"/>
    <x v="2"/>
    <d v="2025-02-20T10:20:10"/>
    <n v="28"/>
    <n v="2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7"/>
    <x v="20"/>
    <x v="2"/>
    <x v="8"/>
    <d v="2025-02-20T10:16:09"/>
    <n v="130.4"/>
    <n v="10.4"/>
    <n v="24.8"/>
    <n v="95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7"/>
    <x v="20"/>
    <x v="2"/>
    <x v="13"/>
    <d v="2025-02-20T10:16:09"/>
    <n v="18"/>
    <m/>
    <m/>
    <m/>
    <m/>
    <n v="4"/>
    <n v="4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7"/>
    <x v="20"/>
    <x v="2"/>
    <x v="14"/>
    <d v="2025-02-20T10:16:09"/>
    <n v="18"/>
    <m/>
    <m/>
    <m/>
    <m/>
    <n v="4"/>
    <n v="4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7"/>
    <x v="20"/>
    <x v="2"/>
    <x v="20"/>
    <d v="2025-02-20T10:16:09"/>
    <n v="13.2"/>
    <m/>
    <m/>
    <n v="1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7"/>
    <x v="20"/>
    <x v="2"/>
    <x v="22"/>
    <d v="2025-02-20T10:16:09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7"/>
    <x v="20"/>
    <x v="2"/>
    <x v="10"/>
    <d v="2025-02-20T10:16:09"/>
    <n v="32.4"/>
    <n v="3.2"/>
    <m/>
    <n v="13.2"/>
    <n v="4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7"/>
    <x v="20"/>
    <x v="2"/>
    <x v="21"/>
    <d v="2025-02-20T10:16:09"/>
    <n v="28"/>
    <n v="2.8"/>
    <n v="3.2"/>
    <n v="8.8000000000000007"/>
    <n v="13.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7"/>
    <x v="20"/>
    <x v="2"/>
    <x v="1"/>
    <d v="2025-02-20T10:16:09"/>
    <n v="612"/>
    <n v="256"/>
    <n v="358"/>
    <n v="5"/>
    <n v="9"/>
    <n v="43"/>
    <n v="76"/>
    <n v="89"/>
    <n v="139"/>
    <n v="112"/>
    <n v="79"/>
    <m/>
    <n v="27"/>
    <n v="10"/>
    <n v="2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7"/>
    <x v="20"/>
    <x v="2"/>
    <x v="16"/>
    <d v="2025-02-20T10:16:09"/>
    <n v="9"/>
    <n v="5"/>
    <n v="4"/>
    <m/>
    <m/>
    <m/>
    <m/>
    <n v="2"/>
    <n v="2"/>
    <n v="5"/>
    <m/>
    <n v="0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7"/>
    <x v="20"/>
    <x v="2"/>
    <x v="24"/>
    <d v="2025-02-20T10:16:09"/>
    <n v="5"/>
    <n v="3"/>
    <n v="2"/>
    <n v="2"/>
    <m/>
    <n v="3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7"/>
    <x v="20"/>
    <x v="2"/>
    <x v="23"/>
    <d v="2025-02-20T10:16:09"/>
    <n v="15"/>
    <n v="7"/>
    <n v="8"/>
    <n v="2"/>
    <n v="1"/>
    <n v="5"/>
    <n v="4"/>
    <n v="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7"/>
    <x v="20"/>
    <x v="2"/>
    <x v="25"/>
    <d v="2025-02-20T10:16:09"/>
    <n v="7"/>
    <m/>
    <n v="1"/>
    <m/>
    <n v="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7"/>
    <x v="20"/>
    <x v="2"/>
    <x v="9"/>
    <d v="2025-02-20T10:16:09"/>
    <n v="8"/>
    <m/>
    <m/>
    <m/>
    <m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7"/>
    <x v="20"/>
    <x v="2"/>
    <x v="2"/>
    <d v="2025-02-20T10:16:09"/>
    <n v="813"/>
    <n v="8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7"/>
    <x v="20"/>
    <x v="2"/>
    <x v="3"/>
    <d v="2025-02-20T10:16:09"/>
    <n v="101"/>
    <n v="10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7"/>
    <x v="20"/>
    <x v="2"/>
    <x v="4"/>
    <d v="2025-02-20T10:16:09"/>
    <n v="1626"/>
    <n v="813"/>
    <n v="8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7"/>
    <x v="20"/>
    <x v="2"/>
    <x v="5"/>
    <d v="2025-02-20T10:16:09"/>
    <n v="202"/>
    <n v="101"/>
    <n v="10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7"/>
    <x v="20"/>
    <x v="2"/>
    <x v="26"/>
    <d v="2025-02-20T10:16:09"/>
    <n v="46"/>
    <n v="29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7"/>
    <x v="20"/>
    <x v="2"/>
    <x v="31"/>
    <d v="2025-02-20T10:16:09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8"/>
    <x v="25"/>
    <x v="8"/>
    <x v="6"/>
    <d v="2025-08-19T16:17:04"/>
    <n v="122"/>
    <m/>
    <m/>
    <m/>
    <n v="80"/>
    <n v="4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8"/>
    <x v="25"/>
    <x v="8"/>
    <x v="7"/>
    <d v="2025-08-19T16:17:04"/>
    <n v="280"/>
    <m/>
    <m/>
    <m/>
    <m/>
    <m/>
    <n v="160"/>
    <n v="118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8"/>
    <x v="25"/>
    <x v="8"/>
    <x v="0"/>
    <d v="2025-08-19T16:17:04"/>
    <n v="81"/>
    <m/>
    <m/>
    <m/>
    <m/>
    <m/>
    <m/>
    <m/>
    <n v="28"/>
    <m/>
    <n v="36"/>
    <n v="1"/>
    <n v="1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8"/>
    <x v="25"/>
    <x v="8"/>
    <x v="8"/>
    <d v="2025-08-19T16:17:04"/>
    <n v="39.200000000000003"/>
    <m/>
    <n v="5.6"/>
    <n v="3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8"/>
    <x v="25"/>
    <x v="8"/>
    <x v="13"/>
    <d v="2025-08-19T16:17:04"/>
    <n v="24"/>
    <m/>
    <m/>
    <m/>
    <m/>
    <m/>
    <n v="20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8"/>
    <x v="25"/>
    <x v="8"/>
    <x v="14"/>
    <d v="2025-08-19T16:17:04"/>
    <n v="24"/>
    <m/>
    <m/>
    <m/>
    <m/>
    <m/>
    <n v="20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8"/>
    <x v="25"/>
    <x v="8"/>
    <x v="20"/>
    <d v="2025-08-19T16:17:04"/>
    <n v="10"/>
    <m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8"/>
    <x v="25"/>
    <x v="8"/>
    <x v="3"/>
    <d v="2025-08-19T16:17:07"/>
    <n v="27"/>
    <n v="2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8"/>
    <x v="25"/>
    <x v="8"/>
    <x v="32"/>
    <d v="2025-08-19T16:17:07"/>
    <n v="17"/>
    <n v="1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8"/>
    <x v="25"/>
    <x v="8"/>
    <x v="4"/>
    <d v="2025-08-19T16:17:07"/>
    <n v="327"/>
    <n v="147"/>
    <n v="18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8"/>
    <x v="25"/>
    <x v="8"/>
    <x v="5"/>
    <d v="2025-08-19T16:17:07"/>
    <n v="27"/>
    <n v="14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8"/>
    <x v="25"/>
    <x v="8"/>
    <x v="33"/>
    <d v="2025-08-19T16:17:07"/>
    <n v="17"/>
    <n v="7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8"/>
    <x v="25"/>
    <x v="8"/>
    <x v="26"/>
    <d v="2025-08-19T16:17:07"/>
    <n v="2"/>
    <n v="2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8"/>
    <x v="25"/>
    <x v="8"/>
    <x v="6"/>
    <d v="2025-08-19T16:17:10"/>
    <n v="132"/>
    <m/>
    <m/>
    <m/>
    <n v="80"/>
    <n v="5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8"/>
    <x v="25"/>
    <x v="8"/>
    <x v="7"/>
    <d v="2025-08-19T16:17:10"/>
    <n v="283"/>
    <m/>
    <m/>
    <m/>
    <m/>
    <m/>
    <n v="152"/>
    <n v="130"/>
    <m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8"/>
    <x v="25"/>
    <x v="8"/>
    <x v="10"/>
    <d v="2025-08-19T16:17:04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8"/>
    <x v="25"/>
    <x v="8"/>
    <x v="1"/>
    <d v="2025-08-19T16:17:04"/>
    <n v="283"/>
    <n v="102"/>
    <n v="181"/>
    <m/>
    <n v="3"/>
    <n v="15"/>
    <n v="40"/>
    <n v="21"/>
    <n v="80"/>
    <n v="60"/>
    <n v="28"/>
    <m/>
    <n v="19"/>
    <n v="1"/>
    <n v="1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8"/>
    <x v="25"/>
    <x v="8"/>
    <x v="16"/>
    <d v="2025-08-19T16:17:04"/>
    <n v="12"/>
    <n v="8"/>
    <n v="4"/>
    <m/>
    <m/>
    <m/>
    <m/>
    <m/>
    <n v="10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8"/>
    <x v="25"/>
    <x v="8"/>
    <x v="24"/>
    <d v="2025-08-19T16:17:04"/>
    <n v="3"/>
    <n v="2"/>
    <n v="1"/>
    <m/>
    <n v="3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9"/>
    <x v="22"/>
    <x v="6"/>
    <x v="6"/>
    <d v="2025-08-19T16:17:23"/>
    <n v="316"/>
    <m/>
    <m/>
    <m/>
    <n v="164"/>
    <n v="15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9"/>
    <x v="22"/>
    <x v="6"/>
    <x v="7"/>
    <d v="2025-08-19T16:17:23"/>
    <n v="582"/>
    <m/>
    <m/>
    <m/>
    <m/>
    <m/>
    <n v="312"/>
    <n v="268"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9"/>
    <x v="22"/>
    <x v="6"/>
    <x v="0"/>
    <d v="2025-08-19T16:17:23"/>
    <n v="148"/>
    <m/>
    <m/>
    <m/>
    <m/>
    <m/>
    <m/>
    <m/>
    <n v="89"/>
    <m/>
    <n v="16"/>
    <n v="19"/>
    <n v="2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9"/>
    <x v="22"/>
    <x v="6"/>
    <x v="8"/>
    <d v="2025-08-19T16:17:23"/>
    <n v="244.8"/>
    <n v="39.200000000000003"/>
    <n v="59.2"/>
    <n v="14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9"/>
    <x v="22"/>
    <x v="6"/>
    <x v="16"/>
    <d v="2025-08-19T16:17:26"/>
    <n v="13"/>
    <n v="6"/>
    <n v="7"/>
    <m/>
    <m/>
    <n v="2"/>
    <n v="2"/>
    <n v="3"/>
    <n v="1"/>
    <n v="4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9"/>
    <x v="22"/>
    <x v="6"/>
    <x v="24"/>
    <d v="2025-08-19T16:17:26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9"/>
    <x v="22"/>
    <x v="6"/>
    <x v="23"/>
    <d v="2025-08-19T16:17:26"/>
    <n v="5"/>
    <n v="2"/>
    <n v="3"/>
    <m/>
    <m/>
    <n v="3"/>
    <n v="1"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9"/>
    <x v="22"/>
    <x v="6"/>
    <x v="9"/>
    <d v="2025-08-19T16:17:26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9"/>
    <x v="22"/>
    <x v="6"/>
    <x v="2"/>
    <d v="2025-08-19T16:17:26"/>
    <n v="577"/>
    <n v="57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9"/>
    <x v="22"/>
    <x v="6"/>
    <x v="3"/>
    <d v="2025-08-19T16:17:26"/>
    <n v="43"/>
    <n v="4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9"/>
    <x v="22"/>
    <x v="6"/>
    <x v="32"/>
    <d v="2025-08-19T16:17:26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9"/>
    <x v="22"/>
    <x v="6"/>
    <x v="34"/>
    <d v="2025-08-19T16:17:26"/>
    <n v="153"/>
    <n v="15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9"/>
    <x v="22"/>
    <x v="6"/>
    <x v="4"/>
    <d v="2025-08-19T16:17:26"/>
    <n v="577"/>
    <n v="244"/>
    <n v="33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4"/>
    <x v="21"/>
    <x v="11"/>
    <x v="1"/>
    <d v="2025-08-19T16:16:15"/>
    <n v="40"/>
    <n v="19"/>
    <n v="21"/>
    <n v="4"/>
    <n v="0"/>
    <n v="3"/>
    <n v="11"/>
    <n v="2"/>
    <n v="7"/>
    <n v="5"/>
    <n v="6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4"/>
    <x v="21"/>
    <x v="11"/>
    <x v="2"/>
    <d v="2025-08-19T16:16:15"/>
    <n v="69"/>
    <n v="6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4"/>
    <x v="21"/>
    <x v="11"/>
    <x v="3"/>
    <d v="2025-08-19T16:16:15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4"/>
    <x v="21"/>
    <x v="11"/>
    <x v="4"/>
    <d v="2025-08-19T16:16:15"/>
    <n v="69"/>
    <n v="29"/>
    <n v="4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5"/>
    <x v="19"/>
    <x v="2"/>
    <x v="6"/>
    <d v="2025-02-20T10:16:06"/>
    <n v="130"/>
    <m/>
    <m/>
    <m/>
    <n v="60"/>
    <n v="7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5"/>
    <x v="19"/>
    <x v="2"/>
    <x v="7"/>
    <d v="2025-02-20T10:16:06"/>
    <n v="180"/>
    <m/>
    <m/>
    <m/>
    <m/>
    <m/>
    <n v="114"/>
    <n v="65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5"/>
    <x v="19"/>
    <x v="2"/>
    <x v="0"/>
    <d v="2025-02-20T10:16:06"/>
    <n v="57"/>
    <m/>
    <m/>
    <m/>
    <m/>
    <m/>
    <m/>
    <m/>
    <n v="21"/>
    <m/>
    <n v="20"/>
    <n v="14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5"/>
    <x v="19"/>
    <x v="2"/>
    <x v="8"/>
    <d v="2025-02-20T10:16:06"/>
    <n v="64.8"/>
    <n v="2.4"/>
    <n v="15.2"/>
    <n v="4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5"/>
    <x v="19"/>
    <x v="2"/>
    <x v="13"/>
    <d v="2025-02-20T10:16:06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5"/>
    <x v="19"/>
    <x v="2"/>
    <x v="14"/>
    <d v="2025-02-20T10:16:06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5"/>
    <x v="19"/>
    <x v="2"/>
    <x v="19"/>
    <d v="2025-02-20T10:16:06"/>
    <n v="1"/>
    <m/>
    <m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4"/>
    <x v="21"/>
    <x v="11"/>
    <x v="5"/>
    <d v="2025-08-19T16:16:15"/>
    <n v="9"/>
    <n v="3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5"/>
    <x v="19"/>
    <x v="2"/>
    <x v="15"/>
    <d v="2025-02-20T10:16:06"/>
    <n v="1.6"/>
    <n v="1.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5"/>
    <x v="19"/>
    <x v="2"/>
    <x v="10"/>
    <d v="2025-02-20T10:16:06"/>
    <n v="7.6"/>
    <m/>
    <m/>
    <n v="7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5"/>
    <x v="19"/>
    <x v="2"/>
    <x v="21"/>
    <d v="2025-02-20T10:16:06"/>
    <n v="4.4000000000000004"/>
    <m/>
    <m/>
    <m/>
    <n v="4.400000000000000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5"/>
    <x v="19"/>
    <x v="2"/>
    <x v="1"/>
    <d v="2025-02-20T10:16:06"/>
    <n v="225"/>
    <n v="83"/>
    <n v="142"/>
    <n v="1"/>
    <n v="5"/>
    <n v="17"/>
    <n v="30"/>
    <n v="35"/>
    <n v="57"/>
    <n v="33"/>
    <n v="21"/>
    <m/>
    <n v="10"/>
    <n v="14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5"/>
    <x v="19"/>
    <x v="2"/>
    <x v="16"/>
    <d v="2025-02-20T10:16:06"/>
    <n v="3"/>
    <n v="2"/>
    <n v="1"/>
    <n v="1"/>
    <m/>
    <m/>
    <m/>
    <m/>
    <n v="1"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5"/>
    <x v="99"/>
    <x v="16"/>
    <x v="4"/>
    <d v="2025-02-20T10:20:10"/>
    <n v="28"/>
    <n v="16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6"/>
    <x v="105"/>
    <x v="7"/>
    <x v="6"/>
    <d v="2025-02-20T10:20:14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6"/>
    <x v="105"/>
    <x v="7"/>
    <x v="7"/>
    <d v="2025-02-20T10:20:14"/>
    <n v="7"/>
    <m/>
    <m/>
    <m/>
    <m/>
    <m/>
    <n v="2"/>
    <n v="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6"/>
    <x v="105"/>
    <x v="7"/>
    <x v="13"/>
    <d v="2025-02-20T10:20:14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6"/>
    <x v="105"/>
    <x v="7"/>
    <x v="14"/>
    <d v="2025-02-20T10:20:14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6"/>
    <x v="105"/>
    <x v="7"/>
    <x v="1"/>
    <d v="2025-02-20T10:20:14"/>
    <n v="5"/>
    <n v="1"/>
    <n v="4"/>
    <m/>
    <m/>
    <m/>
    <m/>
    <n v="1"/>
    <n v="1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6"/>
    <x v="105"/>
    <x v="7"/>
    <x v="16"/>
    <d v="2025-02-20T10:20:14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6"/>
    <x v="105"/>
    <x v="7"/>
    <x v="2"/>
    <d v="2025-02-20T10:20:14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6"/>
    <x v="105"/>
    <x v="7"/>
    <x v="4"/>
    <d v="2025-02-20T10:20:14"/>
    <n v="11"/>
    <n v="5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7"/>
    <x v="94"/>
    <x v="7"/>
    <x v="6"/>
    <d v="2025-02-20T10:20:17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7"/>
    <x v="94"/>
    <x v="7"/>
    <x v="7"/>
    <d v="2025-02-20T10:20:17"/>
    <n v="16"/>
    <m/>
    <m/>
    <m/>
    <m/>
    <m/>
    <n v="6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7"/>
    <x v="94"/>
    <x v="7"/>
    <x v="13"/>
    <d v="2025-02-20T10:20:17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7"/>
    <x v="94"/>
    <x v="7"/>
    <x v="14"/>
    <d v="2025-02-20T10:20:17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7"/>
    <x v="94"/>
    <x v="7"/>
    <x v="1"/>
    <d v="2025-02-20T10:20:17"/>
    <n v="11"/>
    <n v="6"/>
    <n v="5"/>
    <m/>
    <m/>
    <m/>
    <n v="2"/>
    <n v="1"/>
    <n v="3"/>
    <n v="5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7"/>
    <x v="94"/>
    <x v="7"/>
    <x v="16"/>
    <d v="2025-02-20T10:20:17"/>
    <n v="1"/>
    <m/>
    <n v="1"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7"/>
    <x v="94"/>
    <x v="7"/>
    <x v="2"/>
    <d v="2025-02-20T10:20:17"/>
    <n v="88"/>
    <n v="8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7"/>
    <x v="94"/>
    <x v="7"/>
    <x v="4"/>
    <d v="2025-02-20T10:20:17"/>
    <n v="88"/>
    <n v="35"/>
    <n v="5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8"/>
    <x v="95"/>
    <x v="15"/>
    <x v="6"/>
    <d v="2025-08-19T16:37:56"/>
    <n v="12"/>
    <m/>
    <m/>
    <m/>
    <n v="1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8"/>
    <x v="95"/>
    <x v="15"/>
    <x v="7"/>
    <d v="2025-08-19T16:37:56"/>
    <n v="24"/>
    <m/>
    <m/>
    <m/>
    <m/>
    <m/>
    <n v="16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8"/>
    <x v="95"/>
    <x v="15"/>
    <x v="0"/>
    <d v="2025-08-19T16:37:56"/>
    <n v="1"/>
    <m/>
    <m/>
    <m/>
    <m/>
    <m/>
    <m/>
    <m/>
    <n v="1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8"/>
    <x v="95"/>
    <x v="15"/>
    <x v="8"/>
    <d v="2025-08-19T16:37:56"/>
    <n v="4"/>
    <m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8"/>
    <x v="95"/>
    <x v="15"/>
    <x v="23"/>
    <d v="2025-08-19T16:37:58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8"/>
    <x v="95"/>
    <x v="15"/>
    <x v="2"/>
    <d v="2025-08-19T16:37:58"/>
    <n v="40"/>
    <n v="4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8"/>
    <x v="95"/>
    <x v="15"/>
    <x v="3"/>
    <d v="2025-08-19T16:37:58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8"/>
    <x v="95"/>
    <x v="15"/>
    <x v="4"/>
    <d v="2025-08-19T16:37:58"/>
    <n v="40"/>
    <n v="19"/>
    <n v="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8"/>
    <x v="95"/>
    <x v="15"/>
    <x v="5"/>
    <d v="2025-08-19T16:37:58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8"/>
    <x v="95"/>
    <x v="15"/>
    <x v="6"/>
    <d v="2025-08-19T16:38:02"/>
    <n v="10"/>
    <m/>
    <m/>
    <m/>
    <n v="10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8"/>
    <x v="95"/>
    <x v="15"/>
    <x v="7"/>
    <d v="2025-08-19T16:38:02"/>
    <n v="26"/>
    <m/>
    <m/>
    <m/>
    <m/>
    <m/>
    <n v="16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8"/>
    <x v="95"/>
    <x v="15"/>
    <x v="0"/>
    <d v="2025-08-19T16:38:02"/>
    <n v="3"/>
    <m/>
    <m/>
    <m/>
    <m/>
    <m/>
    <m/>
    <m/>
    <n v="2"/>
    <m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9"/>
    <x v="96"/>
    <x v="15"/>
    <x v="6"/>
    <d v="2025-08-19T16:38:16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9"/>
    <x v="96"/>
    <x v="15"/>
    <x v="7"/>
    <d v="2025-08-19T16:38:16"/>
    <n v="14"/>
    <m/>
    <m/>
    <m/>
    <m/>
    <m/>
    <n v="6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9"/>
    <x v="96"/>
    <x v="15"/>
    <x v="8"/>
    <d v="2025-08-19T16:38:16"/>
    <n v="0.9"/>
    <m/>
    <m/>
    <n v="0.9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9"/>
    <x v="96"/>
    <x v="15"/>
    <x v="13"/>
    <d v="2025-08-19T16:38:16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9"/>
    <x v="96"/>
    <x v="15"/>
    <x v="14"/>
    <d v="2025-08-19T16:38:16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9"/>
    <x v="96"/>
    <x v="15"/>
    <x v="1"/>
    <d v="2025-08-19T16:38:16"/>
    <n v="10"/>
    <n v="3"/>
    <n v="7"/>
    <m/>
    <m/>
    <n v="1"/>
    <n v="2"/>
    <m/>
    <n v="3"/>
    <n v="4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9"/>
    <x v="96"/>
    <x v="15"/>
    <x v="16"/>
    <d v="2025-08-19T16:38:16"/>
    <n v="1"/>
    <m/>
    <n v="1"/>
    <m/>
    <m/>
    <m/>
    <m/>
    <m/>
    <m/>
    <n v="1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9"/>
    <x v="96"/>
    <x v="15"/>
    <x v="2"/>
    <d v="2025-08-19T16:38:16"/>
    <n v="70"/>
    <n v="7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9"/>
    <x v="96"/>
    <x v="15"/>
    <x v="3"/>
    <d v="2025-08-19T16:38:16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9"/>
    <x v="96"/>
    <x v="15"/>
    <x v="4"/>
    <d v="2025-08-19T16:38:16"/>
    <n v="70"/>
    <n v="25"/>
    <n v="4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9"/>
    <x v="96"/>
    <x v="15"/>
    <x v="5"/>
    <d v="2025-08-19T16:38:16"/>
    <n v="3"/>
    <m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0"/>
    <x v="97"/>
    <x v="15"/>
    <x v="6"/>
    <d v="2025-08-19T16:38:36"/>
    <n v="36"/>
    <m/>
    <m/>
    <m/>
    <n v="16"/>
    <n v="2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0"/>
    <x v="97"/>
    <x v="15"/>
    <x v="7"/>
    <d v="2025-08-19T16:38:36"/>
    <n v="80"/>
    <m/>
    <m/>
    <m/>
    <m/>
    <m/>
    <n v="52"/>
    <n v="2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0"/>
    <x v="97"/>
    <x v="15"/>
    <x v="0"/>
    <d v="2025-08-19T16:38:36"/>
    <n v="17"/>
    <m/>
    <m/>
    <m/>
    <m/>
    <m/>
    <m/>
    <m/>
    <n v="14"/>
    <m/>
    <n v="2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0"/>
    <x v="97"/>
    <x v="15"/>
    <x v="8"/>
    <d v="2025-08-19T16:38:36"/>
    <n v="30.6"/>
    <n v="1.8"/>
    <n v="3.6"/>
    <n v="25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0"/>
    <x v="97"/>
    <x v="15"/>
    <x v="1"/>
    <d v="2025-08-19T16:38:36"/>
    <n v="84"/>
    <n v="35"/>
    <n v="49"/>
    <n v="1"/>
    <n v="1"/>
    <n v="8"/>
    <n v="8"/>
    <n v="10"/>
    <n v="26"/>
    <n v="14"/>
    <n v="14"/>
    <m/>
    <n v="1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0"/>
    <x v="97"/>
    <x v="15"/>
    <x v="2"/>
    <d v="2025-08-19T16:38:36"/>
    <n v="157"/>
    <n v="15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0"/>
    <x v="97"/>
    <x v="15"/>
    <x v="3"/>
    <d v="2025-08-19T16:38:36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0"/>
    <x v="97"/>
    <x v="15"/>
    <x v="4"/>
    <d v="2025-08-19T16:38:36"/>
    <n v="157"/>
    <n v="60"/>
    <n v="9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0"/>
    <x v="97"/>
    <x v="15"/>
    <x v="5"/>
    <d v="2025-08-19T16:38:36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1"/>
    <x v="98"/>
    <x v="15"/>
    <x v="6"/>
    <d v="2025-08-19T16:38:56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1"/>
    <x v="98"/>
    <x v="15"/>
    <x v="7"/>
    <d v="2025-08-19T16:38:56"/>
    <n v="10"/>
    <m/>
    <m/>
    <m/>
    <m/>
    <m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1"/>
    <x v="98"/>
    <x v="15"/>
    <x v="8"/>
    <d v="2025-08-19T16:38:56"/>
    <n v="2.7"/>
    <m/>
    <n v="2.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1"/>
    <x v="98"/>
    <x v="15"/>
    <x v="1"/>
    <d v="2025-08-19T16:38:56"/>
    <n v="8"/>
    <n v="4"/>
    <n v="4"/>
    <m/>
    <n v="1"/>
    <m/>
    <n v="1"/>
    <n v="1"/>
    <n v="4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2"/>
    <x v="99"/>
    <x v="16"/>
    <x v="6"/>
    <d v="2025-02-20T10:20:41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2"/>
    <x v="99"/>
    <x v="16"/>
    <x v="7"/>
    <d v="2025-02-20T10:20:41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1"/>
    <x v="98"/>
    <x v="15"/>
    <x v="2"/>
    <d v="2025-08-19T16:38:56"/>
    <n v="22"/>
    <n v="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1"/>
    <x v="98"/>
    <x v="15"/>
    <x v="3"/>
    <d v="2025-08-19T16:38:56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1"/>
    <x v="98"/>
    <x v="15"/>
    <x v="32"/>
    <d v="2025-08-19T16:38:56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1"/>
    <x v="98"/>
    <x v="15"/>
    <x v="4"/>
    <d v="2025-08-19T16:38:56"/>
    <n v="22"/>
    <n v="11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1"/>
    <x v="98"/>
    <x v="15"/>
    <x v="5"/>
    <d v="2025-08-19T16:38:56"/>
    <n v="5"/>
    <n v="2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1"/>
    <x v="98"/>
    <x v="15"/>
    <x v="33"/>
    <d v="2025-08-19T16:38:56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2"/>
    <x v="99"/>
    <x v="16"/>
    <x v="1"/>
    <d v="2025-02-20T10:20:41"/>
    <n v="2"/>
    <n v="1"/>
    <n v="1"/>
    <m/>
    <m/>
    <m/>
    <n v="1"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2"/>
    <x v="99"/>
    <x v="16"/>
    <x v="2"/>
    <d v="2025-02-20T10:20:41"/>
    <n v="105"/>
    <n v="10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2"/>
    <x v="99"/>
    <x v="16"/>
    <x v="3"/>
    <d v="2025-02-20T10:20:41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2"/>
    <x v="99"/>
    <x v="16"/>
    <x v="4"/>
    <d v="2025-02-20T10:20:41"/>
    <n v="105"/>
    <n v="49"/>
    <n v="5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2"/>
    <x v="99"/>
    <x v="16"/>
    <x v="5"/>
    <d v="2025-02-20T10:20:41"/>
    <n v="4"/>
    <n v="0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3"/>
    <x v="100"/>
    <x v="1"/>
    <x v="2"/>
    <d v="2025-02-20T10:20:45"/>
    <n v="40"/>
    <n v="4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3"/>
    <x v="100"/>
    <x v="1"/>
    <x v="4"/>
    <d v="2025-02-20T10:20:45"/>
    <n v="40"/>
    <n v="14"/>
    <n v="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9"/>
    <x v="73"/>
    <x v="12"/>
    <x v="2"/>
    <d v="2025-08-19T16:32:21"/>
    <n v="74"/>
    <n v="7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9"/>
    <x v="73"/>
    <x v="12"/>
    <x v="3"/>
    <d v="2025-08-19T16:32:21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9"/>
    <x v="73"/>
    <x v="12"/>
    <x v="4"/>
    <d v="2025-08-19T16:32:21"/>
    <n v="74"/>
    <n v="35"/>
    <n v="3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9"/>
    <x v="73"/>
    <x v="12"/>
    <x v="5"/>
    <d v="2025-08-19T16:32:21"/>
    <n v="4"/>
    <m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0"/>
    <x v="76"/>
    <x v="12"/>
    <x v="6"/>
    <d v="2025-08-19T16:32:40"/>
    <n v="10"/>
    <m/>
    <m/>
    <m/>
    <m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0"/>
    <x v="76"/>
    <x v="12"/>
    <x v="7"/>
    <d v="2025-08-19T16:32:40"/>
    <n v="8"/>
    <m/>
    <m/>
    <m/>
    <m/>
    <m/>
    <n v="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0"/>
    <x v="76"/>
    <x v="12"/>
    <x v="0"/>
    <d v="2025-08-19T16:32:40"/>
    <n v="3"/>
    <m/>
    <m/>
    <m/>
    <m/>
    <m/>
    <m/>
    <m/>
    <n v="1"/>
    <m/>
    <m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0"/>
    <x v="76"/>
    <x v="12"/>
    <x v="1"/>
    <d v="2025-08-19T16:32:40"/>
    <n v="11"/>
    <n v="5"/>
    <n v="6"/>
    <m/>
    <m/>
    <m/>
    <m/>
    <n v="5"/>
    <n v="4"/>
    <m/>
    <n v="1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0"/>
    <x v="76"/>
    <x v="12"/>
    <x v="2"/>
    <d v="2025-08-19T16:32:40"/>
    <n v="149"/>
    <n v="14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0"/>
    <x v="76"/>
    <x v="12"/>
    <x v="3"/>
    <d v="2025-08-19T16:32:40"/>
    <n v="23"/>
    <n v="2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0"/>
    <x v="76"/>
    <x v="12"/>
    <x v="4"/>
    <d v="2025-08-19T16:32:40"/>
    <n v="149"/>
    <n v="57"/>
    <n v="9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0"/>
    <x v="76"/>
    <x v="12"/>
    <x v="5"/>
    <d v="2025-08-19T16:32:40"/>
    <n v="23"/>
    <n v="13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1"/>
    <x v="77"/>
    <x v="12"/>
    <x v="7"/>
    <d v="2025-08-19T16:32:59"/>
    <n v="4"/>
    <m/>
    <m/>
    <m/>
    <m/>
    <m/>
    <n v="2"/>
    <n v="2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1"/>
    <x v="77"/>
    <x v="12"/>
    <x v="0"/>
    <d v="2025-08-19T16:32:59"/>
    <n v="3"/>
    <m/>
    <m/>
    <m/>
    <m/>
    <m/>
    <m/>
    <m/>
    <n v="0"/>
    <m/>
    <n v="2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1"/>
    <x v="77"/>
    <x v="12"/>
    <x v="1"/>
    <d v="2025-08-19T16:32:59"/>
    <n v="4"/>
    <m/>
    <n v="4"/>
    <m/>
    <m/>
    <m/>
    <m/>
    <m/>
    <n v="1"/>
    <n v="1"/>
    <n v="0"/>
    <m/>
    <n v="1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1"/>
    <x v="77"/>
    <x v="12"/>
    <x v="2"/>
    <d v="2025-08-19T16:32:59"/>
    <n v="45"/>
    <n v="4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1"/>
    <x v="77"/>
    <x v="12"/>
    <x v="3"/>
    <d v="2025-08-19T16:32:59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1"/>
    <x v="77"/>
    <x v="12"/>
    <x v="4"/>
    <d v="2025-08-19T16:32:59"/>
    <n v="45"/>
    <n v="17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1"/>
    <x v="77"/>
    <x v="12"/>
    <x v="5"/>
    <d v="2025-08-19T16:32:59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2"/>
    <x v="82"/>
    <x v="12"/>
    <x v="6"/>
    <d v="2025-08-19T16:33:18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2"/>
    <x v="82"/>
    <x v="12"/>
    <x v="7"/>
    <d v="2025-08-19T16:33:18"/>
    <n v="10"/>
    <m/>
    <m/>
    <m/>
    <m/>
    <m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2"/>
    <x v="82"/>
    <x v="12"/>
    <x v="0"/>
    <d v="2025-08-19T16:33:18"/>
    <n v="2"/>
    <m/>
    <m/>
    <m/>
    <m/>
    <m/>
    <m/>
    <m/>
    <n v="2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4"/>
    <x v="31"/>
    <x v="2"/>
    <x v="12"/>
    <d v="2025-08-19T16:18:41"/>
    <n v="2"/>
    <n v="1"/>
    <n v="1"/>
    <m/>
    <n v="1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4"/>
    <x v="31"/>
    <x v="2"/>
    <x v="6"/>
    <d v="2025-08-19T16:18:41"/>
    <n v="48"/>
    <m/>
    <m/>
    <m/>
    <n v="22"/>
    <n v="2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4"/>
    <x v="31"/>
    <x v="2"/>
    <x v="7"/>
    <d v="2025-08-19T16:18:41"/>
    <n v="137"/>
    <m/>
    <m/>
    <m/>
    <m/>
    <m/>
    <n v="78"/>
    <n v="59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4"/>
    <x v="31"/>
    <x v="2"/>
    <x v="0"/>
    <d v="2025-08-19T16:18:41"/>
    <n v="44"/>
    <m/>
    <m/>
    <m/>
    <m/>
    <m/>
    <m/>
    <m/>
    <n v="18"/>
    <m/>
    <n v="16"/>
    <n v="5"/>
    <n v="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4"/>
    <x v="31"/>
    <x v="2"/>
    <x v="21"/>
    <d v="2025-08-19T16:18:36"/>
    <n v="3.6"/>
    <m/>
    <m/>
    <n v="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4"/>
    <x v="31"/>
    <x v="2"/>
    <x v="1"/>
    <d v="2025-08-19T16:18:36"/>
    <n v="146"/>
    <n v="60"/>
    <n v="86"/>
    <n v="2"/>
    <n v="3"/>
    <n v="10"/>
    <n v="12"/>
    <n v="14"/>
    <n v="40"/>
    <n v="30"/>
    <n v="22"/>
    <m/>
    <n v="4"/>
    <n v="5"/>
    <n v="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4"/>
    <x v="31"/>
    <x v="2"/>
    <x v="16"/>
    <d v="2025-08-19T16:18:36"/>
    <n v="7"/>
    <n v="4"/>
    <n v="3"/>
    <m/>
    <m/>
    <m/>
    <m/>
    <n v="1"/>
    <n v="3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4"/>
    <x v="31"/>
    <x v="2"/>
    <x v="24"/>
    <d v="2025-08-19T16:18:36"/>
    <n v="2"/>
    <n v="1"/>
    <n v="1"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4"/>
    <x v="31"/>
    <x v="2"/>
    <x v="23"/>
    <d v="2025-08-19T16:18:36"/>
    <n v="2"/>
    <n v="2"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4"/>
    <x v="31"/>
    <x v="2"/>
    <x v="2"/>
    <d v="2025-08-19T16:18:36"/>
    <n v="303"/>
    <n v="30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4"/>
    <x v="31"/>
    <x v="2"/>
    <x v="3"/>
    <d v="2025-08-19T16:18:36"/>
    <n v="18"/>
    <n v="1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5"/>
    <x v="27"/>
    <x v="6"/>
    <x v="14"/>
    <d v="2025-08-19T16:18:54"/>
    <n v="18"/>
    <m/>
    <m/>
    <n v="2"/>
    <n v="2"/>
    <m/>
    <n v="6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5"/>
    <x v="27"/>
    <x v="6"/>
    <x v="21"/>
    <d v="2025-08-19T16:18:57"/>
    <n v="11.6"/>
    <m/>
    <m/>
    <n v="8"/>
    <m/>
    <m/>
    <n v="3.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5"/>
    <x v="27"/>
    <x v="6"/>
    <x v="1"/>
    <d v="2025-08-19T16:18:57"/>
    <n v="650"/>
    <n v="249"/>
    <n v="401"/>
    <n v="10"/>
    <n v="24"/>
    <n v="44"/>
    <n v="75"/>
    <n v="82"/>
    <n v="166"/>
    <n v="112"/>
    <n v="91"/>
    <m/>
    <n v="20"/>
    <n v="10"/>
    <n v="1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5"/>
    <x v="27"/>
    <x v="6"/>
    <x v="16"/>
    <d v="2025-08-19T16:18:57"/>
    <n v="11"/>
    <n v="7"/>
    <n v="4"/>
    <m/>
    <m/>
    <n v="2"/>
    <n v="1"/>
    <m/>
    <n v="3"/>
    <n v="5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5"/>
    <x v="27"/>
    <x v="6"/>
    <x v="24"/>
    <d v="2025-08-19T16:18:57"/>
    <n v="2"/>
    <m/>
    <n v="2"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5"/>
    <x v="27"/>
    <x v="6"/>
    <x v="23"/>
    <d v="2025-08-19T16:18:57"/>
    <n v="9"/>
    <n v="5"/>
    <n v="4"/>
    <n v="1"/>
    <n v="1"/>
    <n v="5"/>
    <m/>
    <n v="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5"/>
    <x v="27"/>
    <x v="6"/>
    <x v="25"/>
    <d v="2025-08-19T16:18:57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5"/>
    <x v="27"/>
    <x v="6"/>
    <x v="2"/>
    <d v="2025-08-19T16:18:57"/>
    <n v="351"/>
    <n v="35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5"/>
    <x v="27"/>
    <x v="6"/>
    <x v="3"/>
    <d v="2025-08-19T16:18:57"/>
    <n v="71"/>
    <n v="7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5"/>
    <x v="27"/>
    <x v="6"/>
    <x v="4"/>
    <d v="2025-08-19T16:18:57"/>
    <n v="351"/>
    <n v="131"/>
    <n v="2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5"/>
    <x v="27"/>
    <x v="6"/>
    <x v="5"/>
    <d v="2025-08-19T16:18:57"/>
    <n v="71"/>
    <n v="21"/>
    <n v="5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5"/>
    <x v="27"/>
    <x v="6"/>
    <x v="18"/>
    <d v="2025-08-19T16:19:00"/>
    <n v="3"/>
    <n v="2"/>
    <n v="1"/>
    <m/>
    <m/>
    <m/>
    <n v="1"/>
    <n v="1"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5"/>
    <x v="27"/>
    <x v="6"/>
    <x v="6"/>
    <d v="2025-08-19T16:19:00"/>
    <n v="252"/>
    <m/>
    <m/>
    <m/>
    <n v="130"/>
    <n v="12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5"/>
    <x v="27"/>
    <x v="6"/>
    <x v="7"/>
    <d v="2025-08-19T16:19:00"/>
    <n v="537"/>
    <m/>
    <m/>
    <m/>
    <m/>
    <m/>
    <n v="306"/>
    <n v="221"/>
    <n v="1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5"/>
    <x v="27"/>
    <x v="6"/>
    <x v="0"/>
    <d v="2025-08-19T16:19:00"/>
    <n v="131"/>
    <m/>
    <m/>
    <m/>
    <m/>
    <m/>
    <m/>
    <m/>
    <n v="69"/>
    <m/>
    <n v="46"/>
    <n v="7"/>
    <n v="9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5"/>
    <x v="27"/>
    <x v="6"/>
    <x v="8"/>
    <d v="2025-08-19T16:19:00"/>
    <n v="192"/>
    <n v="15.2"/>
    <n v="37.6"/>
    <n v="139.19999999999999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5"/>
    <x v="27"/>
    <x v="6"/>
    <x v="13"/>
    <d v="2025-08-19T16:19:00"/>
    <n v="14"/>
    <m/>
    <m/>
    <m/>
    <m/>
    <m/>
    <n v="4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5"/>
    <x v="27"/>
    <x v="6"/>
    <x v="15"/>
    <d v="2025-08-19T16:18:54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5"/>
    <x v="27"/>
    <x v="6"/>
    <x v="22"/>
    <d v="2025-08-19T16:18:54"/>
    <n v="4.8"/>
    <m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5"/>
    <x v="27"/>
    <x v="6"/>
    <x v="10"/>
    <d v="2025-08-19T16:18:54"/>
    <n v="34.799999999999997"/>
    <n v="2"/>
    <n v="4.8"/>
    <n v="12"/>
    <n v="7.6"/>
    <n v="8.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5"/>
    <x v="27"/>
    <x v="6"/>
    <x v="21"/>
    <d v="2025-08-19T16:18:54"/>
    <n v="10.4"/>
    <m/>
    <m/>
    <n v="6"/>
    <m/>
    <m/>
    <n v="4.400000000000000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5"/>
    <x v="27"/>
    <x v="6"/>
    <x v="1"/>
    <d v="2025-08-19T16:18:54"/>
    <n v="652"/>
    <n v="241"/>
    <n v="411"/>
    <n v="8"/>
    <n v="24"/>
    <n v="45"/>
    <n v="65"/>
    <n v="92"/>
    <n v="162"/>
    <n v="112"/>
    <n v="97"/>
    <m/>
    <n v="18"/>
    <n v="12"/>
    <n v="1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6"/>
    <x v="28"/>
    <x v="0"/>
    <x v="7"/>
    <d v="2025-08-19T16:19:10"/>
    <n v="175"/>
    <m/>
    <m/>
    <m/>
    <m/>
    <m/>
    <n v="96"/>
    <n v="79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6"/>
    <x v="28"/>
    <x v="0"/>
    <x v="0"/>
    <d v="2025-08-19T16:19:10"/>
    <n v="42"/>
    <m/>
    <m/>
    <m/>
    <m/>
    <m/>
    <m/>
    <m/>
    <n v="17"/>
    <m/>
    <n v="8"/>
    <n v="9"/>
    <n v="8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6"/>
    <x v="28"/>
    <x v="0"/>
    <x v="8"/>
    <d v="2025-08-19T16:19:10"/>
    <n v="88.8"/>
    <n v="11.2"/>
    <n v="24"/>
    <n v="5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6"/>
    <x v="28"/>
    <x v="0"/>
    <x v="28"/>
    <d v="2025-08-19T16:19:12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6"/>
    <x v="28"/>
    <x v="0"/>
    <x v="4"/>
    <d v="2025-08-19T16:19:12"/>
    <n v="253"/>
    <n v="105"/>
    <n v="14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6"/>
    <x v="28"/>
    <x v="0"/>
    <x v="33"/>
    <d v="2025-08-19T16:19:12"/>
    <n v="8"/>
    <n v="5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6"/>
    <x v="28"/>
    <x v="0"/>
    <x v="36"/>
    <d v="2025-08-19T16:19:12"/>
    <n v="1"/>
    <n v="1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6"/>
    <x v="28"/>
    <x v="0"/>
    <x v="17"/>
    <d v="2025-08-19T16:19:15"/>
    <n v="3.6"/>
    <m/>
    <m/>
    <m/>
    <m/>
    <n v="3.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6"/>
    <x v="28"/>
    <x v="0"/>
    <x v="18"/>
    <d v="2025-08-19T16:19:15"/>
    <n v="1"/>
    <m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6"/>
    <x v="28"/>
    <x v="0"/>
    <x v="12"/>
    <d v="2025-08-19T16:19:15"/>
    <n v="1"/>
    <n v="1"/>
    <m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6"/>
    <x v="28"/>
    <x v="0"/>
    <x v="6"/>
    <d v="2025-08-19T16:19:15"/>
    <n v="84"/>
    <m/>
    <m/>
    <m/>
    <n v="36"/>
    <n v="4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6"/>
    <x v="28"/>
    <x v="0"/>
    <x v="13"/>
    <d v="2025-08-19T16:19:10"/>
    <n v="8"/>
    <m/>
    <m/>
    <m/>
    <n v="2"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1"/>
    <x v="30"/>
    <x v="6"/>
    <x v="7"/>
    <d v="2025-08-19T16:19:46"/>
    <n v="28"/>
    <m/>
    <m/>
    <m/>
    <m/>
    <m/>
    <n v="16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1"/>
    <x v="30"/>
    <x v="6"/>
    <x v="0"/>
    <d v="2025-08-19T16:19:46"/>
    <n v="7"/>
    <m/>
    <m/>
    <m/>
    <m/>
    <m/>
    <m/>
    <m/>
    <n v="6"/>
    <m/>
    <n v="0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1"/>
    <x v="30"/>
    <x v="6"/>
    <x v="8"/>
    <d v="2025-08-19T16:19:46"/>
    <n v="10.4"/>
    <n v="0"/>
    <n v="0"/>
    <n v="10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1"/>
    <x v="30"/>
    <x v="6"/>
    <x v="1"/>
    <d v="2025-08-19T16:19:46"/>
    <n v="33"/>
    <n v="16"/>
    <n v="17"/>
    <m/>
    <m/>
    <n v="4"/>
    <n v="5"/>
    <n v="3"/>
    <n v="8"/>
    <n v="6"/>
    <n v="6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1"/>
    <x v="30"/>
    <x v="6"/>
    <x v="2"/>
    <d v="2025-08-19T16:19:46"/>
    <n v="58"/>
    <n v="5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1"/>
    <x v="30"/>
    <x v="6"/>
    <x v="3"/>
    <d v="2025-08-19T16:19:46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1"/>
    <x v="30"/>
    <x v="6"/>
    <x v="32"/>
    <d v="2025-08-19T16:19:4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1"/>
    <x v="30"/>
    <x v="6"/>
    <x v="4"/>
    <d v="2025-08-19T16:19:46"/>
    <n v="58"/>
    <n v="30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1"/>
    <x v="30"/>
    <x v="6"/>
    <x v="5"/>
    <d v="2025-08-19T16:19:46"/>
    <n v="8"/>
    <n v="5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1"/>
    <x v="30"/>
    <x v="6"/>
    <x v="33"/>
    <d v="2025-08-19T16:19:46"/>
    <n v="1"/>
    <n v="1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2"/>
    <x v="34"/>
    <x v="6"/>
    <x v="6"/>
    <d v="2025-08-19T16:20:04"/>
    <n v="12"/>
    <m/>
    <m/>
    <m/>
    <n v="8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2"/>
    <x v="34"/>
    <x v="6"/>
    <x v="7"/>
    <d v="2025-08-19T16:20:04"/>
    <n v="36"/>
    <m/>
    <m/>
    <m/>
    <m/>
    <m/>
    <n v="26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2"/>
    <x v="34"/>
    <x v="6"/>
    <x v="0"/>
    <d v="2025-08-19T16:20:04"/>
    <n v="6"/>
    <m/>
    <m/>
    <m/>
    <m/>
    <m/>
    <m/>
    <m/>
    <n v="1"/>
    <m/>
    <n v="4"/>
    <n v="1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2"/>
    <x v="34"/>
    <x v="6"/>
    <x v="8"/>
    <d v="2025-08-19T16:20:04"/>
    <n v="20"/>
    <n v="0"/>
    <n v="7.2"/>
    <n v="1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2"/>
    <x v="34"/>
    <x v="6"/>
    <x v="13"/>
    <d v="2025-08-19T16:20:04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2"/>
    <x v="34"/>
    <x v="6"/>
    <x v="14"/>
    <d v="2025-08-19T16:20:04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2"/>
    <x v="34"/>
    <x v="6"/>
    <x v="1"/>
    <d v="2025-08-19T16:20:04"/>
    <n v="35"/>
    <n v="20"/>
    <n v="15"/>
    <m/>
    <n v="3"/>
    <n v="4"/>
    <n v="4"/>
    <n v="2"/>
    <n v="12"/>
    <n v="6"/>
    <n v="1"/>
    <m/>
    <n v="2"/>
    <n v="1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2"/>
    <x v="34"/>
    <x v="6"/>
    <x v="16"/>
    <d v="2025-08-19T16:20:04"/>
    <n v="2"/>
    <n v="2"/>
    <m/>
    <m/>
    <m/>
    <m/>
    <m/>
    <n v="1"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2"/>
    <x v="34"/>
    <x v="6"/>
    <x v="2"/>
    <d v="2025-08-19T16:20:04"/>
    <n v="84"/>
    <n v="8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2"/>
    <x v="34"/>
    <x v="6"/>
    <x v="4"/>
    <d v="2025-08-19T16:20:04"/>
    <n v="84"/>
    <n v="41"/>
    <n v="4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5"/>
    <x v="32"/>
    <x v="5"/>
    <x v="25"/>
    <d v="2025-08-19T16:20:23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5"/>
    <x v="32"/>
    <x v="5"/>
    <x v="2"/>
    <d v="2025-08-19T16:20:23"/>
    <n v="84"/>
    <n v="8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5"/>
    <x v="32"/>
    <x v="5"/>
    <x v="25"/>
    <d v="2025-08-19T16:20:28"/>
    <n v="2"/>
    <m/>
    <m/>
    <n v="0"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5"/>
    <x v="32"/>
    <x v="5"/>
    <x v="2"/>
    <d v="2025-08-19T16:20:28"/>
    <n v="88"/>
    <n v="8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5"/>
    <x v="32"/>
    <x v="5"/>
    <x v="3"/>
    <d v="2025-08-19T16:20:28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5"/>
    <x v="32"/>
    <x v="5"/>
    <x v="4"/>
    <d v="2025-08-19T16:20:28"/>
    <n v="88"/>
    <n v="45"/>
    <n v="4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5"/>
    <x v="32"/>
    <x v="5"/>
    <x v="5"/>
    <d v="2025-08-19T16:20:28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5"/>
    <x v="32"/>
    <x v="5"/>
    <x v="6"/>
    <d v="2025-08-19T16:20:31"/>
    <n v="34"/>
    <m/>
    <m/>
    <m/>
    <n v="24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5"/>
    <x v="32"/>
    <x v="5"/>
    <x v="7"/>
    <d v="2025-08-19T16:20:31"/>
    <n v="74"/>
    <m/>
    <m/>
    <m/>
    <m/>
    <m/>
    <n v="36"/>
    <n v="38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5"/>
    <x v="32"/>
    <x v="5"/>
    <x v="0"/>
    <d v="2025-08-19T16:20:31"/>
    <n v="7"/>
    <m/>
    <m/>
    <m/>
    <m/>
    <m/>
    <m/>
    <m/>
    <n v="4"/>
    <m/>
    <n v="2"/>
    <n v="1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5"/>
    <x v="32"/>
    <x v="5"/>
    <x v="3"/>
    <d v="2025-08-19T16:20:23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7"/>
    <x v="33"/>
    <x v="5"/>
    <x v="6"/>
    <d v="2025-08-19T16:20:41"/>
    <n v="8"/>
    <m/>
    <m/>
    <m/>
    <n v="8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7"/>
    <x v="33"/>
    <x v="5"/>
    <x v="7"/>
    <d v="2025-08-19T16:20:41"/>
    <n v="18"/>
    <m/>
    <m/>
    <m/>
    <m/>
    <m/>
    <n v="1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7"/>
    <x v="33"/>
    <x v="5"/>
    <x v="0"/>
    <d v="2025-08-19T16:20:41"/>
    <n v="3"/>
    <m/>
    <m/>
    <m/>
    <m/>
    <m/>
    <m/>
    <m/>
    <n v="3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7"/>
    <x v="33"/>
    <x v="5"/>
    <x v="8"/>
    <d v="2025-08-19T16:20:41"/>
    <n v="7.2"/>
    <n v="0"/>
    <n v="0"/>
    <n v="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7"/>
    <x v="33"/>
    <x v="5"/>
    <x v="14"/>
    <d v="2025-08-19T16:20:41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7"/>
    <x v="33"/>
    <x v="5"/>
    <x v="1"/>
    <d v="2025-08-19T16:20:41"/>
    <n v="20"/>
    <n v="11"/>
    <n v="9"/>
    <n v="0"/>
    <m/>
    <n v="4"/>
    <n v="3"/>
    <n v="1"/>
    <n v="8"/>
    <n v="1"/>
    <n v="3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7"/>
    <x v="33"/>
    <x v="5"/>
    <x v="16"/>
    <d v="2025-08-19T16:20:41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7"/>
    <x v="33"/>
    <x v="5"/>
    <x v="2"/>
    <d v="2025-08-19T16:20:41"/>
    <n v="57"/>
    <n v="5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7"/>
    <x v="33"/>
    <x v="5"/>
    <x v="3"/>
    <d v="2025-08-19T16:20:41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7"/>
    <x v="33"/>
    <x v="5"/>
    <x v="4"/>
    <d v="2025-08-19T16:20:41"/>
    <n v="57"/>
    <n v="20"/>
    <n v="3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7"/>
    <x v="33"/>
    <x v="5"/>
    <x v="5"/>
    <d v="2025-08-19T16:20:41"/>
    <n v="2"/>
    <n v="0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9"/>
    <x v="35"/>
    <x v="10"/>
    <x v="6"/>
    <d v="2025-08-19T16:20:56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9"/>
    <x v="35"/>
    <x v="10"/>
    <x v="7"/>
    <d v="2025-08-19T16:20:56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9"/>
    <x v="35"/>
    <x v="10"/>
    <x v="1"/>
    <d v="2025-08-19T16:20:56"/>
    <n v="3"/>
    <m/>
    <n v="3"/>
    <m/>
    <m/>
    <m/>
    <m/>
    <n v="1"/>
    <n v="1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9"/>
    <x v="35"/>
    <x v="10"/>
    <x v="2"/>
    <d v="2025-08-19T16:20:56"/>
    <n v="18"/>
    <n v="1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9"/>
    <x v="35"/>
    <x v="10"/>
    <x v="3"/>
    <d v="2025-08-19T16:20:56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9"/>
    <x v="35"/>
    <x v="10"/>
    <x v="4"/>
    <d v="2025-08-19T16:20:56"/>
    <n v="18"/>
    <n v="9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9"/>
    <x v="35"/>
    <x v="10"/>
    <x v="5"/>
    <d v="2025-08-19T16:20:56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0"/>
    <x v="36"/>
    <x v="10"/>
    <x v="6"/>
    <d v="2025-08-19T16:21:12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0"/>
    <x v="36"/>
    <x v="10"/>
    <x v="7"/>
    <d v="2025-08-19T16:21:12"/>
    <n v="8"/>
    <m/>
    <m/>
    <m/>
    <m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1"/>
    <x v="40"/>
    <x v="10"/>
    <x v="5"/>
    <d v="2025-08-19T16:21:27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3"/>
    <x v="46"/>
    <x v="10"/>
    <x v="6"/>
    <d v="2025-08-19T16:21:43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3"/>
    <x v="46"/>
    <x v="10"/>
    <x v="26"/>
    <d v="2025-08-19T16:21:48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3"/>
    <x v="46"/>
    <x v="10"/>
    <x v="6"/>
    <d v="2025-08-19T16:21:51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3"/>
    <x v="46"/>
    <x v="10"/>
    <x v="7"/>
    <d v="2025-08-19T16:21:51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3"/>
    <x v="46"/>
    <x v="10"/>
    <x v="0"/>
    <d v="2025-08-19T16:21:51"/>
    <n v="2"/>
    <m/>
    <m/>
    <m/>
    <m/>
    <m/>
    <m/>
    <m/>
    <n v="0"/>
    <m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3"/>
    <x v="46"/>
    <x v="10"/>
    <x v="1"/>
    <d v="2025-08-19T16:21:51"/>
    <n v="8"/>
    <n v="6"/>
    <n v="2"/>
    <n v="0"/>
    <n v="0"/>
    <n v="0"/>
    <n v="2"/>
    <n v="1"/>
    <n v="1"/>
    <n v="2"/>
    <n v="0"/>
    <m/>
    <n v="1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3"/>
    <x v="46"/>
    <x v="10"/>
    <x v="2"/>
    <d v="2025-08-19T16:21:51"/>
    <n v="93"/>
    <n v="9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3"/>
    <x v="46"/>
    <x v="10"/>
    <x v="3"/>
    <d v="2025-08-19T16:21:51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3"/>
    <x v="46"/>
    <x v="10"/>
    <x v="4"/>
    <d v="2025-08-19T16:21:51"/>
    <n v="93"/>
    <n v="29"/>
    <n v="6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4"/>
    <x v="37"/>
    <x v="10"/>
    <x v="6"/>
    <d v="2025-08-19T16:21:59"/>
    <n v="6"/>
    <m/>
    <m/>
    <m/>
    <n v="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4"/>
    <x v="37"/>
    <x v="10"/>
    <x v="7"/>
    <d v="2025-08-19T16:21:59"/>
    <n v="8"/>
    <m/>
    <m/>
    <m/>
    <m/>
    <m/>
    <n v="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4"/>
    <x v="37"/>
    <x v="10"/>
    <x v="1"/>
    <d v="2025-08-19T16:21:59"/>
    <n v="7"/>
    <n v="3"/>
    <n v="4"/>
    <m/>
    <m/>
    <m/>
    <n v="2"/>
    <n v="1"/>
    <n v="4"/>
    <m/>
    <n v="0"/>
    <m/>
    <n v="0"/>
    <n v="0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4"/>
    <x v="37"/>
    <x v="10"/>
    <x v="2"/>
    <d v="2025-08-19T16:21:59"/>
    <n v="32"/>
    <n v="3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4"/>
    <x v="37"/>
    <x v="10"/>
    <x v="3"/>
    <d v="2025-08-19T16:21:59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4"/>
    <x v="37"/>
    <x v="10"/>
    <x v="4"/>
    <d v="2025-08-19T16:21:59"/>
    <n v="32"/>
    <n v="11"/>
    <n v="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4"/>
    <x v="37"/>
    <x v="10"/>
    <x v="5"/>
    <d v="2025-08-19T16:21:59"/>
    <n v="3"/>
    <m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5"/>
    <x v="38"/>
    <x v="2"/>
    <x v="6"/>
    <d v="2025-08-19T16:22:14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5"/>
    <x v="38"/>
    <x v="2"/>
    <x v="4"/>
    <d v="2025-08-19T16:22:20"/>
    <n v="164"/>
    <n v="72"/>
    <n v="9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5"/>
    <x v="38"/>
    <x v="2"/>
    <x v="5"/>
    <d v="2025-08-19T16:22:20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5"/>
    <x v="38"/>
    <x v="2"/>
    <x v="6"/>
    <d v="2025-08-19T16:22:22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5"/>
    <x v="38"/>
    <x v="2"/>
    <x v="7"/>
    <d v="2025-08-19T16:22:22"/>
    <n v="24"/>
    <m/>
    <m/>
    <m/>
    <m/>
    <m/>
    <n v="12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5"/>
    <x v="38"/>
    <x v="2"/>
    <x v="8"/>
    <d v="2025-08-19T16:22:22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5"/>
    <x v="38"/>
    <x v="2"/>
    <x v="1"/>
    <d v="2025-08-19T16:22:22"/>
    <n v="15"/>
    <n v="6"/>
    <n v="9"/>
    <m/>
    <m/>
    <n v="1"/>
    <n v="1"/>
    <n v="1"/>
    <n v="6"/>
    <n v="6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5"/>
    <x v="38"/>
    <x v="2"/>
    <x v="2"/>
    <d v="2025-08-19T16:22:22"/>
    <n v="159"/>
    <n v="15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5"/>
    <x v="38"/>
    <x v="2"/>
    <x v="3"/>
    <d v="2025-08-19T16:22:22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6"/>
    <x v="39"/>
    <x v="2"/>
    <x v="3"/>
    <d v="2025-08-19T16:22:35"/>
    <n v="30"/>
    <n v="3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6"/>
    <x v="39"/>
    <x v="2"/>
    <x v="4"/>
    <d v="2025-08-19T16:22:35"/>
    <n v="111"/>
    <n v="52"/>
    <n v="5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6"/>
    <x v="39"/>
    <x v="2"/>
    <x v="5"/>
    <d v="2025-08-19T16:22:35"/>
    <n v="30"/>
    <n v="9"/>
    <n v="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6"/>
    <x v="39"/>
    <x v="2"/>
    <x v="6"/>
    <d v="2025-08-19T16:22:38"/>
    <n v="14"/>
    <m/>
    <m/>
    <m/>
    <n v="4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6"/>
    <x v="39"/>
    <x v="2"/>
    <x v="7"/>
    <d v="2025-08-19T16:22:38"/>
    <n v="33"/>
    <m/>
    <m/>
    <m/>
    <m/>
    <m/>
    <n v="8"/>
    <n v="25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6"/>
    <x v="39"/>
    <x v="2"/>
    <x v="0"/>
    <d v="2025-08-19T16:22:38"/>
    <n v="3"/>
    <m/>
    <m/>
    <m/>
    <m/>
    <m/>
    <m/>
    <m/>
    <n v="3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6"/>
    <x v="39"/>
    <x v="2"/>
    <x v="8"/>
    <d v="2025-08-19T16:22:38"/>
    <n v="2.4"/>
    <m/>
    <n v="2.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6"/>
    <x v="39"/>
    <x v="2"/>
    <x v="1"/>
    <d v="2025-08-19T16:22:38"/>
    <n v="28"/>
    <n v="10"/>
    <n v="18"/>
    <m/>
    <n v="1"/>
    <m/>
    <n v="2"/>
    <n v="5"/>
    <n v="4"/>
    <n v="13"/>
    <n v="3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6"/>
    <x v="39"/>
    <x v="2"/>
    <x v="6"/>
    <d v="2025-08-19T16:22:30"/>
    <n v="14"/>
    <m/>
    <m/>
    <m/>
    <n v="1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6"/>
    <x v="39"/>
    <x v="2"/>
    <x v="7"/>
    <d v="2025-08-19T16:22:30"/>
    <n v="4"/>
    <m/>
    <m/>
    <m/>
    <m/>
    <m/>
    <n v="4"/>
    <n v="0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7"/>
    <x v="41"/>
    <x v="2"/>
    <x v="6"/>
    <d v="2025-08-19T16:22:45"/>
    <n v="8"/>
    <m/>
    <m/>
    <m/>
    <n v="2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7"/>
    <x v="41"/>
    <x v="2"/>
    <x v="7"/>
    <d v="2025-08-19T16:22:45"/>
    <n v="21"/>
    <m/>
    <m/>
    <m/>
    <m/>
    <m/>
    <n v="10"/>
    <n v="11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7"/>
    <x v="41"/>
    <x v="2"/>
    <x v="0"/>
    <d v="2025-08-19T16:22:45"/>
    <n v="5"/>
    <m/>
    <m/>
    <m/>
    <m/>
    <m/>
    <m/>
    <m/>
    <n v="1"/>
    <m/>
    <n v="4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7"/>
    <x v="41"/>
    <x v="2"/>
    <x v="8"/>
    <d v="2025-08-19T16:22:45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7"/>
    <x v="41"/>
    <x v="2"/>
    <x v="13"/>
    <d v="2025-08-19T16:22:45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7"/>
    <x v="41"/>
    <x v="2"/>
    <x v="14"/>
    <d v="2025-08-19T16:22:45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7"/>
    <x v="41"/>
    <x v="2"/>
    <x v="1"/>
    <d v="2025-08-19T16:22:45"/>
    <n v="18"/>
    <n v="5"/>
    <n v="13"/>
    <m/>
    <m/>
    <m/>
    <n v="1"/>
    <n v="3"/>
    <n v="5"/>
    <n v="6"/>
    <n v="1"/>
    <m/>
    <n v="2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7"/>
    <x v="41"/>
    <x v="2"/>
    <x v="16"/>
    <d v="2025-08-19T16:22:45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7"/>
    <x v="41"/>
    <x v="2"/>
    <x v="2"/>
    <d v="2025-08-19T16:22:45"/>
    <n v="112"/>
    <n v="1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7"/>
    <x v="41"/>
    <x v="2"/>
    <x v="3"/>
    <d v="2025-08-19T16:22:45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7"/>
    <x v="41"/>
    <x v="2"/>
    <x v="4"/>
    <d v="2025-08-19T16:22:45"/>
    <n v="112"/>
    <n v="53"/>
    <n v="5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7"/>
    <x v="41"/>
    <x v="2"/>
    <x v="5"/>
    <d v="2025-08-19T16:22:45"/>
    <n v="5"/>
    <n v="1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7"/>
    <x v="41"/>
    <x v="2"/>
    <x v="26"/>
    <d v="2025-08-19T16:22:45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9"/>
    <x v="42"/>
    <x v="2"/>
    <x v="7"/>
    <d v="2025-08-19T16:23:01"/>
    <n v="4"/>
    <m/>
    <m/>
    <m/>
    <m/>
    <m/>
    <m/>
    <n v="4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9"/>
    <x v="42"/>
    <x v="2"/>
    <x v="1"/>
    <d v="2025-08-19T16:23:01"/>
    <n v="2"/>
    <n v="1"/>
    <n v="1"/>
    <m/>
    <m/>
    <m/>
    <m/>
    <m/>
    <m/>
    <n v="2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9"/>
    <x v="42"/>
    <x v="2"/>
    <x v="2"/>
    <d v="2025-08-19T16:23:01"/>
    <n v="58"/>
    <n v="5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9"/>
    <x v="42"/>
    <x v="2"/>
    <x v="4"/>
    <d v="2025-08-19T16:23:01"/>
    <n v="58"/>
    <n v="24"/>
    <n v="3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22"/>
    <x v="43"/>
    <x v="2"/>
    <x v="7"/>
    <d v="2025-08-19T16:23:18"/>
    <n v="6"/>
    <m/>
    <m/>
    <m/>
    <m/>
    <m/>
    <n v="2"/>
    <n v="4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22"/>
    <x v="43"/>
    <x v="2"/>
    <x v="1"/>
    <d v="2025-08-19T16:23:18"/>
    <n v="3"/>
    <n v="2"/>
    <n v="1"/>
    <m/>
    <m/>
    <m/>
    <m/>
    <m/>
    <n v="1"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22"/>
    <x v="43"/>
    <x v="2"/>
    <x v="2"/>
    <d v="2025-08-19T16:23:18"/>
    <n v="43"/>
    <n v="4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22"/>
    <x v="43"/>
    <x v="2"/>
    <x v="3"/>
    <d v="2025-08-19T16:23:18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22"/>
    <x v="43"/>
    <x v="2"/>
    <x v="4"/>
    <d v="2025-08-19T16:23:18"/>
    <n v="43"/>
    <n v="24"/>
    <n v="1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22"/>
    <x v="43"/>
    <x v="2"/>
    <x v="5"/>
    <d v="2025-08-19T16:23:18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25"/>
    <x v="44"/>
    <x v="8"/>
    <x v="6"/>
    <d v="2025-08-19T16:23:36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25"/>
    <x v="44"/>
    <x v="8"/>
    <x v="7"/>
    <d v="2025-08-19T16:23:36"/>
    <n v="8"/>
    <m/>
    <m/>
    <m/>
    <m/>
    <m/>
    <m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25"/>
    <x v="44"/>
    <x v="8"/>
    <x v="0"/>
    <d v="2025-08-19T16:23:36"/>
    <n v="6"/>
    <m/>
    <m/>
    <m/>
    <m/>
    <m/>
    <m/>
    <m/>
    <n v="4"/>
    <m/>
    <m/>
    <n v="2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25"/>
    <x v="44"/>
    <x v="8"/>
    <x v="8"/>
    <d v="2025-08-19T16:23:36"/>
    <n v="9.6"/>
    <m/>
    <n v="6.4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25"/>
    <x v="44"/>
    <x v="8"/>
    <x v="10"/>
    <d v="2025-08-19T16:23:36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25"/>
    <x v="44"/>
    <x v="8"/>
    <x v="1"/>
    <d v="2025-08-19T16:23:36"/>
    <n v="17"/>
    <n v="6"/>
    <n v="11"/>
    <n v="0"/>
    <n v="2"/>
    <n v="2"/>
    <n v="2"/>
    <n v="1"/>
    <n v="0"/>
    <n v="4"/>
    <n v="4"/>
    <m/>
    <n v="0"/>
    <n v="2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25"/>
    <x v="44"/>
    <x v="8"/>
    <x v="23"/>
    <d v="2025-08-19T16:23:36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25"/>
    <x v="44"/>
    <x v="8"/>
    <x v="2"/>
    <d v="2025-08-19T16:23:36"/>
    <n v="43"/>
    <n v="4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25"/>
    <x v="44"/>
    <x v="8"/>
    <x v="3"/>
    <d v="2025-08-19T16:23:36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25"/>
    <x v="44"/>
    <x v="8"/>
    <x v="4"/>
    <d v="2025-08-19T16:23:36"/>
    <n v="43"/>
    <n v="18"/>
    <n v="2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25"/>
    <x v="44"/>
    <x v="8"/>
    <x v="5"/>
    <d v="2025-08-19T16:23:36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27"/>
    <x v="45"/>
    <x v="8"/>
    <x v="1"/>
    <d v="2025-08-19T16:23:54"/>
    <n v="16"/>
    <n v="9"/>
    <n v="7"/>
    <n v="1"/>
    <m/>
    <m/>
    <n v="6"/>
    <m/>
    <n v="5"/>
    <n v="1"/>
    <n v="1"/>
    <m/>
    <m/>
    <n v="1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27"/>
    <x v="45"/>
    <x v="8"/>
    <x v="23"/>
    <d v="2025-08-19T16:23:54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27"/>
    <x v="45"/>
    <x v="8"/>
    <x v="2"/>
    <d v="2025-08-19T16:23:54"/>
    <n v="54"/>
    <n v="5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27"/>
    <x v="45"/>
    <x v="8"/>
    <x v="3"/>
    <d v="2025-08-19T16:23:54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27"/>
    <x v="45"/>
    <x v="8"/>
    <x v="23"/>
    <d v="2025-08-19T16:23:59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27"/>
    <x v="45"/>
    <x v="8"/>
    <x v="2"/>
    <d v="2025-08-19T16:23:59"/>
    <n v="33"/>
    <n v="3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27"/>
    <x v="45"/>
    <x v="8"/>
    <x v="3"/>
    <d v="2025-08-19T16:23:59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27"/>
    <x v="45"/>
    <x v="8"/>
    <x v="4"/>
    <d v="2025-08-19T16:23:59"/>
    <n v="33"/>
    <n v="15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27"/>
    <x v="45"/>
    <x v="8"/>
    <x v="5"/>
    <d v="2025-08-19T16:23:59"/>
    <n v="5"/>
    <n v="1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27"/>
    <x v="45"/>
    <x v="8"/>
    <x v="26"/>
    <d v="2025-08-19T16:23:59"/>
    <n v="4"/>
    <n v="3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27"/>
    <x v="45"/>
    <x v="8"/>
    <x v="6"/>
    <d v="2025-08-19T16:24:02"/>
    <n v="12"/>
    <m/>
    <m/>
    <m/>
    <n v="6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27"/>
    <x v="45"/>
    <x v="8"/>
    <x v="7"/>
    <d v="2025-08-19T16:24:02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28"/>
    <x v="47"/>
    <x v="8"/>
    <x v="7"/>
    <d v="2025-08-19T16:24:16"/>
    <n v="10"/>
    <m/>
    <m/>
    <m/>
    <m/>
    <m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28"/>
    <x v="47"/>
    <x v="8"/>
    <x v="0"/>
    <d v="2025-08-19T16:24:16"/>
    <n v="2"/>
    <m/>
    <m/>
    <m/>
    <m/>
    <m/>
    <m/>
    <m/>
    <n v="1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28"/>
    <x v="47"/>
    <x v="8"/>
    <x v="8"/>
    <d v="2025-08-19T16:24:16"/>
    <n v="0.8"/>
    <m/>
    <m/>
    <n v="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1"/>
    <x v="49"/>
    <x v="8"/>
    <x v="3"/>
    <d v="2025-08-19T16:24:55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1"/>
    <x v="49"/>
    <x v="8"/>
    <x v="4"/>
    <d v="2025-08-19T16:24:55"/>
    <n v="64"/>
    <n v="26"/>
    <n v="3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1"/>
    <x v="49"/>
    <x v="8"/>
    <x v="5"/>
    <d v="2025-08-19T16:24:55"/>
    <n v="5"/>
    <n v="1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1"/>
    <x v="49"/>
    <x v="8"/>
    <x v="6"/>
    <d v="2025-08-19T16:24:57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2"/>
    <x v="50"/>
    <x v="8"/>
    <x v="16"/>
    <d v="2025-08-19T16:25:13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2"/>
    <x v="50"/>
    <x v="8"/>
    <x v="2"/>
    <d v="2025-08-19T16:25:13"/>
    <n v="90"/>
    <n v="9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2"/>
    <x v="50"/>
    <x v="8"/>
    <x v="3"/>
    <d v="2025-08-19T16:25:13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2"/>
    <x v="50"/>
    <x v="8"/>
    <x v="4"/>
    <d v="2025-08-19T16:25:13"/>
    <n v="90"/>
    <n v="40"/>
    <n v="5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2"/>
    <x v="50"/>
    <x v="8"/>
    <x v="5"/>
    <d v="2025-08-19T16:25:13"/>
    <n v="6"/>
    <n v="2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2"/>
    <x v="50"/>
    <x v="8"/>
    <x v="6"/>
    <d v="2025-08-19T16:25:15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2"/>
    <x v="50"/>
    <x v="8"/>
    <x v="7"/>
    <d v="2025-08-19T16:25:15"/>
    <n v="20"/>
    <m/>
    <m/>
    <m/>
    <m/>
    <m/>
    <n v="10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2"/>
    <x v="50"/>
    <x v="8"/>
    <x v="0"/>
    <d v="2025-08-19T16:25:15"/>
    <n v="5"/>
    <m/>
    <m/>
    <m/>
    <m/>
    <m/>
    <m/>
    <m/>
    <n v="3"/>
    <m/>
    <m/>
    <n v="2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2"/>
    <x v="50"/>
    <x v="8"/>
    <x v="6"/>
    <d v="2025-08-19T16:25:07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3"/>
    <x v="51"/>
    <x v="12"/>
    <x v="2"/>
    <d v="2025-08-19T16:25:26"/>
    <n v="20"/>
    <n v="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3"/>
    <x v="51"/>
    <x v="12"/>
    <x v="3"/>
    <d v="2025-08-19T16:25:26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3"/>
    <x v="51"/>
    <x v="12"/>
    <x v="4"/>
    <d v="2025-08-19T16:25:26"/>
    <n v="20"/>
    <n v="9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3"/>
    <x v="51"/>
    <x v="12"/>
    <x v="5"/>
    <d v="2025-08-19T16:25:26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4"/>
    <x v="52"/>
    <x v="12"/>
    <x v="2"/>
    <d v="2025-08-19T16:25:44"/>
    <n v="57"/>
    <n v="5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4"/>
    <x v="52"/>
    <x v="12"/>
    <x v="3"/>
    <d v="2025-08-19T16:25:44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4"/>
    <x v="52"/>
    <x v="12"/>
    <x v="4"/>
    <d v="2025-08-19T16:25:44"/>
    <n v="57"/>
    <n v="25"/>
    <n v="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4"/>
    <x v="52"/>
    <x v="12"/>
    <x v="4"/>
    <d v="2025-08-19T16:25:49"/>
    <n v="42"/>
    <n v="17"/>
    <n v="2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4"/>
    <x v="52"/>
    <x v="12"/>
    <x v="5"/>
    <d v="2025-08-19T16:25:49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4"/>
    <x v="52"/>
    <x v="12"/>
    <x v="26"/>
    <d v="2025-08-19T16:25:49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4"/>
    <x v="52"/>
    <x v="12"/>
    <x v="6"/>
    <d v="2025-08-19T16:25:51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4"/>
    <x v="52"/>
    <x v="12"/>
    <x v="7"/>
    <d v="2025-08-19T16:25:51"/>
    <n v="12"/>
    <m/>
    <m/>
    <m/>
    <m/>
    <m/>
    <n v="1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4"/>
    <x v="52"/>
    <x v="12"/>
    <x v="0"/>
    <d v="2025-08-19T16:25:51"/>
    <n v="1"/>
    <m/>
    <m/>
    <m/>
    <m/>
    <m/>
    <m/>
    <m/>
    <n v="0"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4"/>
    <x v="52"/>
    <x v="12"/>
    <x v="8"/>
    <d v="2025-08-19T16:25:51"/>
    <n v="3.2"/>
    <m/>
    <n v="2.4"/>
    <n v="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34"/>
    <x v="52"/>
    <x v="12"/>
    <x v="20"/>
    <d v="2025-08-19T16:25:51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4"/>
    <x v="52"/>
    <x v="12"/>
    <x v="5"/>
    <d v="2025-08-19T16:25:44"/>
    <n v="9"/>
    <n v="5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6"/>
    <x v="54"/>
    <x v="8"/>
    <x v="6"/>
    <d v="2025-08-19T16:26:17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6"/>
    <x v="54"/>
    <x v="8"/>
    <x v="7"/>
    <d v="2025-08-19T16:26:17"/>
    <n v="12"/>
    <m/>
    <m/>
    <m/>
    <m/>
    <m/>
    <n v="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6"/>
    <x v="54"/>
    <x v="8"/>
    <x v="0"/>
    <d v="2025-08-19T16:26:17"/>
    <n v="2"/>
    <m/>
    <m/>
    <m/>
    <m/>
    <m/>
    <m/>
    <m/>
    <n v="1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6"/>
    <x v="54"/>
    <x v="8"/>
    <x v="1"/>
    <d v="2025-08-19T16:26:17"/>
    <n v="10"/>
    <n v="6"/>
    <n v="4"/>
    <m/>
    <m/>
    <m/>
    <n v="1"/>
    <n v="1"/>
    <n v="4"/>
    <n v="2"/>
    <n v="1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6"/>
    <x v="54"/>
    <x v="8"/>
    <x v="2"/>
    <d v="2025-08-19T16:26:17"/>
    <n v="55"/>
    <n v="5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9"/>
    <x v="56"/>
    <x v="2"/>
    <x v="4"/>
    <d v="2025-08-19T16:26:46"/>
    <n v="49"/>
    <n v="24"/>
    <n v="2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9"/>
    <x v="56"/>
    <x v="2"/>
    <x v="5"/>
    <d v="2025-08-19T16:26:46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0"/>
    <x v="70"/>
    <x v="9"/>
    <x v="2"/>
    <d v="2025-08-19T16:27:04"/>
    <n v="59"/>
    <n v="5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0"/>
    <x v="70"/>
    <x v="9"/>
    <x v="4"/>
    <d v="2025-08-19T16:27:04"/>
    <n v="59"/>
    <n v="31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1"/>
    <x v="57"/>
    <x v="12"/>
    <x v="6"/>
    <d v="2025-08-19T16:27:22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1"/>
    <x v="57"/>
    <x v="12"/>
    <x v="7"/>
    <d v="2025-08-19T16:27:22"/>
    <n v="18"/>
    <m/>
    <m/>
    <m/>
    <m/>
    <m/>
    <n v="2"/>
    <n v="14"/>
    <m/>
    <m/>
    <m/>
    <n v="1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1"/>
    <x v="57"/>
    <x v="12"/>
    <x v="0"/>
    <d v="2025-08-19T16:27:22"/>
    <n v="2"/>
    <m/>
    <m/>
    <m/>
    <m/>
    <m/>
    <m/>
    <m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1"/>
    <x v="57"/>
    <x v="12"/>
    <x v="8"/>
    <d v="2025-08-19T16:27:22"/>
    <n v="4"/>
    <n v="2.4"/>
    <m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1"/>
    <x v="57"/>
    <x v="12"/>
    <x v="1"/>
    <d v="2025-08-19T16:27:22"/>
    <n v="14"/>
    <n v="10"/>
    <n v="4"/>
    <n v="1"/>
    <m/>
    <n v="1"/>
    <m/>
    <n v="1"/>
    <n v="1"/>
    <n v="7"/>
    <n v="0"/>
    <m/>
    <n v="1"/>
    <n v="1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1"/>
    <x v="57"/>
    <x v="12"/>
    <x v="2"/>
    <d v="2025-08-19T16:27:22"/>
    <n v="110"/>
    <n v="1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1"/>
    <x v="57"/>
    <x v="12"/>
    <x v="3"/>
    <d v="2025-08-19T16:27:22"/>
    <n v="14"/>
    <n v="1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1"/>
    <x v="57"/>
    <x v="12"/>
    <x v="4"/>
    <d v="2025-08-19T16:27:22"/>
    <n v="110"/>
    <n v="46"/>
    <n v="6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1"/>
    <x v="57"/>
    <x v="12"/>
    <x v="5"/>
    <d v="2025-08-19T16:27:22"/>
    <n v="14"/>
    <n v="4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1"/>
    <x v="57"/>
    <x v="12"/>
    <x v="26"/>
    <d v="2025-08-19T16:27:22"/>
    <n v="13"/>
    <n v="5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2"/>
    <x v="58"/>
    <x v="9"/>
    <x v="7"/>
    <d v="2025-08-19T16:27:37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2"/>
    <x v="58"/>
    <x v="9"/>
    <x v="1"/>
    <d v="2025-08-19T16:27:37"/>
    <n v="2"/>
    <m/>
    <n v="2"/>
    <m/>
    <m/>
    <m/>
    <m/>
    <m/>
    <n v="1"/>
    <n v="1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2"/>
    <x v="58"/>
    <x v="9"/>
    <x v="2"/>
    <d v="2025-08-19T16:27:37"/>
    <n v="30"/>
    <n v="3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2"/>
    <x v="58"/>
    <x v="9"/>
    <x v="4"/>
    <d v="2025-08-19T16:27:37"/>
    <n v="30"/>
    <n v="13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5"/>
    <x v="19"/>
    <x v="2"/>
    <x v="4"/>
    <d v="2025-02-20T10:16:06"/>
    <n v="314"/>
    <n v="147"/>
    <n v="16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5"/>
    <x v="121"/>
    <x v="11"/>
    <x v="4"/>
    <d v="2025-08-19T16:45:02"/>
    <n v="33"/>
    <n v="14"/>
    <n v="1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5"/>
    <x v="121"/>
    <x v="11"/>
    <x v="5"/>
    <d v="2025-08-19T16:45:02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6"/>
    <x v="122"/>
    <x v="11"/>
    <x v="6"/>
    <d v="2025-08-19T16:45:21"/>
    <n v="14"/>
    <m/>
    <m/>
    <m/>
    <n v="1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6"/>
    <x v="122"/>
    <x v="11"/>
    <x v="7"/>
    <d v="2025-08-19T16:45:21"/>
    <n v="16"/>
    <m/>
    <m/>
    <m/>
    <m/>
    <m/>
    <n v="6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02"/>
    <x v="80"/>
    <x v="6"/>
    <x v="14"/>
    <d v="2025-08-19T16:49:53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02"/>
    <x v="80"/>
    <x v="6"/>
    <x v="19"/>
    <d v="2025-08-19T16:49:53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02"/>
    <x v="80"/>
    <x v="6"/>
    <x v="21"/>
    <d v="2025-08-19T16:49:53"/>
    <n v="7.6"/>
    <m/>
    <m/>
    <m/>
    <n v="3.2"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02"/>
    <x v="80"/>
    <x v="6"/>
    <x v="1"/>
    <d v="2025-08-19T16:49:53"/>
    <n v="103"/>
    <n v="42"/>
    <n v="61"/>
    <n v="1"/>
    <n v="1"/>
    <n v="10"/>
    <n v="11"/>
    <n v="12"/>
    <n v="23"/>
    <n v="18"/>
    <n v="22"/>
    <m/>
    <n v="3"/>
    <n v="1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02"/>
    <x v="80"/>
    <x v="6"/>
    <x v="16"/>
    <d v="2025-08-19T16:49:53"/>
    <n v="1"/>
    <n v="1"/>
    <n v="1"/>
    <m/>
    <m/>
    <m/>
    <m/>
    <m/>
    <m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4"/>
    <x v="81"/>
    <x v="5"/>
    <x v="6"/>
    <d v="2025-08-19T16:50:12"/>
    <n v="330"/>
    <m/>
    <m/>
    <m/>
    <n v="120"/>
    <n v="2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4"/>
    <x v="81"/>
    <x v="5"/>
    <x v="7"/>
    <d v="2025-08-19T16:50:12"/>
    <n v="575"/>
    <m/>
    <m/>
    <m/>
    <m/>
    <m/>
    <n v="344"/>
    <n v="230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4"/>
    <x v="81"/>
    <x v="5"/>
    <x v="0"/>
    <d v="2025-08-19T16:50:12"/>
    <n v="122"/>
    <m/>
    <m/>
    <m/>
    <m/>
    <m/>
    <m/>
    <m/>
    <n v="45"/>
    <m/>
    <n v="44"/>
    <n v="14"/>
    <n v="19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4"/>
    <x v="81"/>
    <x v="5"/>
    <x v="21"/>
    <d v="2025-08-19T16:50:15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4"/>
    <x v="81"/>
    <x v="5"/>
    <x v="1"/>
    <d v="2025-08-19T16:50:15"/>
    <n v="570"/>
    <n v="243"/>
    <n v="327"/>
    <n v="4"/>
    <n v="23"/>
    <n v="43"/>
    <n v="58"/>
    <n v="94"/>
    <n v="154"/>
    <n v="106"/>
    <n v="46"/>
    <m/>
    <n v="13"/>
    <n v="12"/>
    <n v="1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4"/>
    <x v="81"/>
    <x v="5"/>
    <x v="16"/>
    <d v="2025-08-19T16:50:15"/>
    <n v="19"/>
    <n v="9"/>
    <n v="10"/>
    <n v="1"/>
    <m/>
    <n v="1"/>
    <n v="1"/>
    <n v="2"/>
    <n v="7"/>
    <n v="7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4"/>
    <x v="81"/>
    <x v="5"/>
    <x v="23"/>
    <d v="2025-08-19T16:50:15"/>
    <n v="4"/>
    <n v="2"/>
    <n v="2"/>
    <m/>
    <m/>
    <n v="2"/>
    <n v="1"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4"/>
    <x v="81"/>
    <x v="5"/>
    <x v="25"/>
    <d v="2025-08-19T16:50:15"/>
    <n v="8"/>
    <m/>
    <m/>
    <n v="2"/>
    <m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4"/>
    <x v="81"/>
    <x v="5"/>
    <x v="9"/>
    <d v="2025-08-19T16:50:15"/>
    <n v="20"/>
    <m/>
    <m/>
    <m/>
    <m/>
    <m/>
    <n v="1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4"/>
    <x v="81"/>
    <x v="5"/>
    <x v="2"/>
    <d v="2025-08-19T16:50:15"/>
    <n v="425"/>
    <n v="42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4"/>
    <x v="81"/>
    <x v="5"/>
    <x v="3"/>
    <d v="2025-08-19T16:50:15"/>
    <n v="42"/>
    <n v="4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4"/>
    <x v="81"/>
    <x v="5"/>
    <x v="4"/>
    <d v="2025-08-19T16:50:15"/>
    <n v="425"/>
    <n v="174"/>
    <n v="25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4"/>
    <x v="81"/>
    <x v="5"/>
    <x v="5"/>
    <d v="2025-08-19T16:50:15"/>
    <n v="42"/>
    <n v="16"/>
    <n v="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4"/>
    <x v="81"/>
    <x v="5"/>
    <x v="26"/>
    <d v="2025-08-19T16:50:15"/>
    <n v="65"/>
    <n v="29"/>
    <n v="3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5"/>
    <x v="19"/>
    <x v="2"/>
    <x v="5"/>
    <d v="2025-02-20T10:16:06"/>
    <n v="7"/>
    <n v="3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7"/>
    <x v="20"/>
    <x v="2"/>
    <x v="18"/>
    <d v="2025-02-20T10:16:09"/>
    <n v="8"/>
    <n v="5"/>
    <n v="3"/>
    <m/>
    <n v="1"/>
    <m/>
    <n v="3"/>
    <m/>
    <n v="2"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7"/>
    <x v="20"/>
    <x v="2"/>
    <x v="6"/>
    <d v="2025-02-20T10:16:09"/>
    <n v="330"/>
    <m/>
    <m/>
    <m/>
    <n v="152"/>
    <n v="17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7"/>
    <x v="20"/>
    <x v="2"/>
    <x v="7"/>
    <d v="2025-02-20T10:16:09"/>
    <n v="504"/>
    <m/>
    <m/>
    <m/>
    <m/>
    <m/>
    <n v="278"/>
    <n v="218"/>
    <n v="4"/>
    <m/>
    <n v="4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7"/>
    <x v="20"/>
    <x v="2"/>
    <x v="0"/>
    <d v="2025-02-20T10:16:09"/>
    <n v="158"/>
    <m/>
    <m/>
    <m/>
    <m/>
    <m/>
    <m/>
    <m/>
    <n v="75"/>
    <m/>
    <n v="50"/>
    <n v="10"/>
    <n v="2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4"/>
    <x v="60"/>
    <x v="0"/>
    <x v="4"/>
    <d v="2025-08-19T16:28:18"/>
    <n v="54"/>
    <n v="24"/>
    <n v="3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4"/>
    <x v="60"/>
    <x v="0"/>
    <x v="5"/>
    <d v="2025-08-19T16:28:18"/>
    <n v="11"/>
    <n v="4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4"/>
    <x v="60"/>
    <x v="0"/>
    <x v="6"/>
    <d v="2025-08-19T16:28:21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4"/>
    <x v="60"/>
    <x v="0"/>
    <x v="7"/>
    <d v="2025-08-19T16:28:21"/>
    <n v="14"/>
    <m/>
    <m/>
    <m/>
    <m/>
    <m/>
    <n v="4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4"/>
    <x v="60"/>
    <x v="0"/>
    <x v="0"/>
    <d v="2025-08-19T16:28:21"/>
    <n v="4"/>
    <m/>
    <m/>
    <m/>
    <m/>
    <m/>
    <m/>
    <m/>
    <n v="2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4"/>
    <x v="60"/>
    <x v="0"/>
    <x v="8"/>
    <d v="2025-08-19T16:28:21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4"/>
    <x v="60"/>
    <x v="0"/>
    <x v="1"/>
    <d v="2025-08-19T16:28:21"/>
    <n v="14"/>
    <n v="5"/>
    <n v="9"/>
    <m/>
    <m/>
    <n v="1"/>
    <n v="2"/>
    <n v="1"/>
    <n v="2"/>
    <n v="5"/>
    <n v="2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5"/>
    <x v="63"/>
    <x v="0"/>
    <x v="10"/>
    <d v="2025-08-19T16:28:36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5"/>
    <x v="63"/>
    <x v="0"/>
    <x v="1"/>
    <d v="2025-08-19T16:28:36"/>
    <n v="18"/>
    <n v="9"/>
    <n v="9"/>
    <m/>
    <m/>
    <n v="1"/>
    <n v="1"/>
    <n v="1"/>
    <n v="7"/>
    <n v="7"/>
    <n v="1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5"/>
    <x v="63"/>
    <x v="0"/>
    <x v="23"/>
    <d v="2025-08-19T16:28:36"/>
    <n v="1"/>
    <n v="0"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5"/>
    <x v="63"/>
    <x v="0"/>
    <x v="2"/>
    <d v="2025-08-19T16:28:36"/>
    <n v="51"/>
    <n v="5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5"/>
    <x v="63"/>
    <x v="0"/>
    <x v="3"/>
    <d v="2025-08-19T16:28:36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5"/>
    <x v="63"/>
    <x v="0"/>
    <x v="4"/>
    <d v="2025-08-19T16:28:36"/>
    <n v="51"/>
    <n v="22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5"/>
    <x v="63"/>
    <x v="0"/>
    <x v="5"/>
    <d v="2025-08-19T16:28:36"/>
    <n v="5"/>
    <n v="4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5"/>
    <x v="63"/>
    <x v="0"/>
    <x v="6"/>
    <d v="2025-08-19T16:28:39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5"/>
    <x v="63"/>
    <x v="0"/>
    <x v="1"/>
    <d v="2025-08-19T16:28:31"/>
    <n v="19"/>
    <n v="11"/>
    <n v="8"/>
    <m/>
    <m/>
    <m/>
    <n v="1"/>
    <n v="0"/>
    <n v="7"/>
    <n v="9"/>
    <n v="1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5"/>
    <x v="63"/>
    <x v="0"/>
    <x v="23"/>
    <d v="2025-08-19T16:28:31"/>
    <n v="1"/>
    <n v="0"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6"/>
    <x v="64"/>
    <x v="0"/>
    <x v="2"/>
    <d v="2025-08-19T16:28:49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4"/>
    <x v="81"/>
    <x v="5"/>
    <x v="31"/>
    <d v="2025-08-19T16:50:15"/>
    <n v="6"/>
    <n v="4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4"/>
    <x v="81"/>
    <x v="5"/>
    <x v="11"/>
    <d v="2025-08-19T16:50:17"/>
    <n v="8.4"/>
    <m/>
    <m/>
    <n v="4.4000000000000004"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4"/>
    <x v="81"/>
    <x v="5"/>
    <x v="17"/>
    <d v="2025-08-19T16:50:17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4"/>
    <x v="81"/>
    <x v="5"/>
    <x v="18"/>
    <d v="2025-08-19T16:50:17"/>
    <n v="8"/>
    <n v="6"/>
    <n v="2"/>
    <m/>
    <m/>
    <n v="1"/>
    <m/>
    <n v="1"/>
    <n v="4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4"/>
    <x v="81"/>
    <x v="5"/>
    <x v="12"/>
    <d v="2025-08-19T16:50:17"/>
    <n v="3"/>
    <n v="1"/>
    <n v="2"/>
    <m/>
    <m/>
    <n v="2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4"/>
    <x v="81"/>
    <x v="5"/>
    <x v="8"/>
    <d v="2025-08-19T16:50:12"/>
    <n v="143.19999999999999"/>
    <n v="10.4"/>
    <n v="32"/>
    <n v="10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4"/>
    <x v="81"/>
    <x v="5"/>
    <x v="13"/>
    <d v="2025-08-19T16:50:12"/>
    <n v="28"/>
    <m/>
    <m/>
    <m/>
    <n v="2"/>
    <n v="4"/>
    <n v="12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4"/>
    <x v="81"/>
    <x v="5"/>
    <x v="14"/>
    <d v="2025-08-19T16:50:12"/>
    <n v="30"/>
    <m/>
    <m/>
    <n v="2"/>
    <n v="2"/>
    <n v="2"/>
    <n v="12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4"/>
    <x v="81"/>
    <x v="5"/>
    <x v="15"/>
    <d v="2025-08-19T16:50:12"/>
    <n v="4.8"/>
    <n v="1.6"/>
    <n v="2.4"/>
    <n v="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4"/>
    <x v="81"/>
    <x v="5"/>
    <x v="10"/>
    <d v="2025-08-19T16:50:12"/>
    <n v="2.8"/>
    <m/>
    <m/>
    <m/>
    <n v="2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9"/>
    <x v="133"/>
    <x v="5"/>
    <x v="7"/>
    <d v="2025-08-19T16:50:31"/>
    <n v="336"/>
    <m/>
    <m/>
    <m/>
    <m/>
    <m/>
    <n v="188"/>
    <n v="14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9"/>
    <x v="133"/>
    <x v="5"/>
    <x v="0"/>
    <d v="2025-08-19T16:50:31"/>
    <n v="46"/>
    <m/>
    <m/>
    <m/>
    <m/>
    <m/>
    <m/>
    <m/>
    <n v="40"/>
    <m/>
    <n v="6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9"/>
    <x v="133"/>
    <x v="5"/>
    <x v="8"/>
    <d v="2025-08-19T16:50:31"/>
    <n v="126.4"/>
    <n v="11.2"/>
    <n v="36.799999999999997"/>
    <n v="78.40000000000000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9"/>
    <x v="133"/>
    <x v="5"/>
    <x v="16"/>
    <d v="2025-08-19T16:50:34"/>
    <n v="2"/>
    <n v="1"/>
    <n v="1"/>
    <m/>
    <m/>
    <m/>
    <m/>
    <n v="1"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9"/>
    <x v="133"/>
    <x v="5"/>
    <x v="24"/>
    <d v="2025-08-19T16:50:34"/>
    <n v="3"/>
    <n v="1"/>
    <n v="2"/>
    <n v="1"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9"/>
    <x v="133"/>
    <x v="5"/>
    <x v="23"/>
    <d v="2025-08-19T16:50:34"/>
    <n v="5"/>
    <n v="3"/>
    <n v="2"/>
    <n v="1"/>
    <m/>
    <n v="2"/>
    <n v="1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9"/>
    <x v="133"/>
    <x v="5"/>
    <x v="2"/>
    <d v="2025-08-19T16:50:34"/>
    <n v="421"/>
    <n v="4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9"/>
    <x v="133"/>
    <x v="5"/>
    <x v="3"/>
    <d v="2025-08-19T16:50:34"/>
    <n v="49"/>
    <n v="4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9"/>
    <x v="133"/>
    <x v="5"/>
    <x v="4"/>
    <d v="2025-08-19T16:50:34"/>
    <n v="421"/>
    <n v="200"/>
    <n v="2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9"/>
    <x v="133"/>
    <x v="5"/>
    <x v="5"/>
    <d v="2025-08-19T16:50:34"/>
    <n v="49"/>
    <n v="17"/>
    <n v="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9"/>
    <x v="133"/>
    <x v="5"/>
    <x v="6"/>
    <d v="2025-08-19T16:50:37"/>
    <n v="146"/>
    <m/>
    <m/>
    <m/>
    <n v="72"/>
    <n v="7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9"/>
    <x v="133"/>
    <x v="5"/>
    <x v="7"/>
    <d v="2025-08-19T16:50:37"/>
    <n v="314"/>
    <m/>
    <m/>
    <m/>
    <m/>
    <m/>
    <n v="170"/>
    <n v="14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9"/>
    <x v="133"/>
    <x v="5"/>
    <x v="0"/>
    <d v="2025-08-19T16:50:37"/>
    <n v="78"/>
    <m/>
    <m/>
    <m/>
    <m/>
    <m/>
    <m/>
    <m/>
    <n v="62"/>
    <m/>
    <n v="8"/>
    <n v="3"/>
    <n v="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9"/>
    <x v="133"/>
    <x v="5"/>
    <x v="8"/>
    <d v="2025-08-19T16:50:37"/>
    <n v="134.4"/>
    <n v="15.2"/>
    <n v="34.4"/>
    <n v="8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6"/>
    <x v="64"/>
    <x v="0"/>
    <x v="3"/>
    <d v="2025-08-19T16:28:49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6"/>
    <x v="64"/>
    <x v="0"/>
    <x v="4"/>
    <d v="2025-08-19T16:28:49"/>
    <n v="9"/>
    <n v="5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6"/>
    <x v="64"/>
    <x v="0"/>
    <x v="5"/>
    <d v="2025-08-19T16:28:49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7"/>
    <x v="61"/>
    <x v="0"/>
    <x v="6"/>
    <d v="2025-08-19T16:29:07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7"/>
    <x v="61"/>
    <x v="0"/>
    <x v="7"/>
    <d v="2025-08-19T16:29:07"/>
    <n v="16"/>
    <m/>
    <m/>
    <m/>
    <m/>
    <m/>
    <n v="10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7"/>
    <x v="61"/>
    <x v="0"/>
    <x v="1"/>
    <d v="2025-08-19T16:29:12"/>
    <n v="17"/>
    <n v="9"/>
    <n v="8"/>
    <n v="0"/>
    <n v="0"/>
    <n v="1"/>
    <n v="0"/>
    <n v="3"/>
    <n v="6"/>
    <n v="5"/>
    <n v="2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7"/>
    <x v="61"/>
    <x v="0"/>
    <x v="2"/>
    <d v="2025-08-19T16:29:12"/>
    <n v="45"/>
    <n v="4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7"/>
    <x v="61"/>
    <x v="0"/>
    <x v="4"/>
    <d v="2025-08-19T16:29:12"/>
    <n v="45"/>
    <n v="17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7"/>
    <x v="61"/>
    <x v="0"/>
    <x v="26"/>
    <d v="2025-08-19T16:29:12"/>
    <n v="7"/>
    <n v="2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7"/>
    <x v="61"/>
    <x v="0"/>
    <x v="6"/>
    <d v="2025-08-19T16:29:15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7"/>
    <x v="61"/>
    <x v="0"/>
    <x v="7"/>
    <d v="2025-08-19T16:29:15"/>
    <n v="20"/>
    <m/>
    <m/>
    <m/>
    <m/>
    <m/>
    <n v="8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7"/>
    <x v="61"/>
    <x v="0"/>
    <x v="0"/>
    <d v="2025-08-19T16:29:15"/>
    <n v="2"/>
    <m/>
    <m/>
    <m/>
    <m/>
    <m/>
    <m/>
    <m/>
    <n v="0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7"/>
    <x v="61"/>
    <x v="0"/>
    <x v="1"/>
    <d v="2025-08-19T16:29:15"/>
    <n v="14"/>
    <n v="7"/>
    <n v="7"/>
    <m/>
    <m/>
    <m/>
    <n v="1"/>
    <n v="2"/>
    <n v="4"/>
    <n v="6"/>
    <n v="0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8"/>
    <x v="62"/>
    <x v="0"/>
    <x v="2"/>
    <d v="2025-08-19T16:29:30"/>
    <n v="57"/>
    <n v="5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8"/>
    <x v="62"/>
    <x v="0"/>
    <x v="3"/>
    <d v="2025-08-19T16:29:30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8"/>
    <x v="62"/>
    <x v="0"/>
    <x v="4"/>
    <d v="2025-08-19T16:29:30"/>
    <n v="57"/>
    <n v="25"/>
    <n v="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8"/>
    <x v="62"/>
    <x v="0"/>
    <x v="5"/>
    <d v="2025-08-19T16:29:30"/>
    <n v="11"/>
    <n v="5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8"/>
    <x v="62"/>
    <x v="0"/>
    <x v="6"/>
    <d v="2025-08-19T16:29:33"/>
    <n v="6"/>
    <m/>
    <m/>
    <m/>
    <n v="6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8"/>
    <x v="62"/>
    <x v="0"/>
    <x v="7"/>
    <d v="2025-08-19T16:29:33"/>
    <n v="24"/>
    <m/>
    <m/>
    <m/>
    <m/>
    <m/>
    <n v="12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8"/>
    <x v="62"/>
    <x v="0"/>
    <x v="0"/>
    <d v="2025-08-19T16:29:33"/>
    <n v="2"/>
    <m/>
    <m/>
    <m/>
    <m/>
    <m/>
    <m/>
    <m/>
    <n v="1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8"/>
    <x v="62"/>
    <x v="0"/>
    <x v="1"/>
    <d v="2025-08-19T16:29:33"/>
    <n v="17"/>
    <n v="8"/>
    <n v="9"/>
    <m/>
    <m/>
    <m/>
    <n v="3"/>
    <n v="0"/>
    <n v="6"/>
    <n v="6"/>
    <n v="1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8"/>
    <x v="62"/>
    <x v="0"/>
    <x v="6"/>
    <d v="2025-08-19T16:29:25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9"/>
    <x v="0"/>
    <x v="0"/>
    <x v="7"/>
    <d v="2025-08-19T16:29:43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9"/>
    <x v="0"/>
    <x v="0"/>
    <x v="0"/>
    <d v="2025-08-19T16:29:43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9"/>
    <x v="133"/>
    <x v="5"/>
    <x v="13"/>
    <d v="2025-08-19T16:50:37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9"/>
    <x v="133"/>
    <x v="5"/>
    <x v="14"/>
    <d v="2025-08-19T16:50:37"/>
    <n v="6"/>
    <m/>
    <m/>
    <n v="2"/>
    <m/>
    <m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9"/>
    <x v="133"/>
    <x v="5"/>
    <x v="20"/>
    <d v="2025-08-19T16:50:37"/>
    <n v="9.1999999999999993"/>
    <m/>
    <n v="4.4000000000000004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9"/>
    <x v="133"/>
    <x v="5"/>
    <x v="10"/>
    <d v="2025-08-19T16:50:37"/>
    <n v="7.2"/>
    <m/>
    <m/>
    <n v="4.8"/>
    <m/>
    <n v="2.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9"/>
    <x v="133"/>
    <x v="5"/>
    <x v="21"/>
    <d v="2025-08-19T16:50:37"/>
    <n v="6.8"/>
    <m/>
    <n v="3.2"/>
    <m/>
    <m/>
    <n v="3.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38"/>
    <x v="135"/>
    <x v="14"/>
    <x v="4"/>
    <d v="2025-08-19T16:50:54"/>
    <n v="163"/>
    <n v="69"/>
    <n v="9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38"/>
    <x v="135"/>
    <x v="14"/>
    <x v="5"/>
    <d v="2025-08-19T16:50:54"/>
    <n v="5"/>
    <n v="2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38"/>
    <x v="135"/>
    <x v="14"/>
    <x v="33"/>
    <d v="2025-08-19T16:50:54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4"/>
    <x v="8"/>
    <x v="5"/>
    <x v="2"/>
    <d v="2025-08-19T16:13:25"/>
    <n v="551"/>
    <n v="55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3"/>
    <x v="18"/>
    <x v="6"/>
    <x v="20"/>
    <d v="2025-08-19T16:16:10"/>
    <n v="9.6"/>
    <n v="4.8"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3"/>
    <x v="18"/>
    <x v="6"/>
    <x v="22"/>
    <d v="2025-08-19T16:16:10"/>
    <n v="14.4"/>
    <m/>
    <n v="14.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3"/>
    <x v="18"/>
    <x v="6"/>
    <x v="10"/>
    <d v="2025-08-19T16:16:10"/>
    <n v="12.8"/>
    <n v="0"/>
    <n v="8.4"/>
    <n v="0"/>
    <n v="0"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3"/>
    <x v="18"/>
    <x v="6"/>
    <x v="21"/>
    <d v="2025-08-19T16:16:10"/>
    <n v="15.6"/>
    <n v="0"/>
    <n v="0"/>
    <n v="11.2"/>
    <n v="0"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3"/>
    <x v="18"/>
    <x v="6"/>
    <x v="1"/>
    <d v="2025-08-19T16:16:10"/>
    <n v="632"/>
    <n v="253"/>
    <n v="379"/>
    <n v="16"/>
    <n v="17"/>
    <n v="46"/>
    <n v="74"/>
    <n v="96"/>
    <n v="161"/>
    <n v="63"/>
    <n v="82"/>
    <m/>
    <n v="21"/>
    <n v="18"/>
    <n v="38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3"/>
    <x v="18"/>
    <x v="6"/>
    <x v="16"/>
    <d v="2025-08-19T16:16:10"/>
    <n v="15"/>
    <n v="9"/>
    <n v="6"/>
    <m/>
    <m/>
    <n v="2"/>
    <n v="3"/>
    <n v="1"/>
    <n v="3"/>
    <n v="3"/>
    <m/>
    <n v="3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3"/>
    <x v="18"/>
    <x v="6"/>
    <x v="24"/>
    <d v="2025-08-19T16:16:10"/>
    <n v="5"/>
    <n v="2"/>
    <n v="3"/>
    <n v="1"/>
    <n v="3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3"/>
    <x v="18"/>
    <x v="6"/>
    <x v="23"/>
    <d v="2025-08-19T16:16:10"/>
    <n v="7"/>
    <n v="4"/>
    <n v="3"/>
    <n v="0"/>
    <n v="2"/>
    <n v="3"/>
    <n v="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3"/>
    <x v="18"/>
    <x v="6"/>
    <x v="25"/>
    <d v="2025-08-19T16:16:10"/>
    <n v="15"/>
    <m/>
    <m/>
    <n v="1"/>
    <n v="2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3"/>
    <x v="18"/>
    <x v="6"/>
    <x v="9"/>
    <d v="2025-08-19T16:16:10"/>
    <n v="12"/>
    <m/>
    <m/>
    <m/>
    <m/>
    <m/>
    <n v="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3"/>
    <x v="18"/>
    <x v="6"/>
    <x v="2"/>
    <d v="2025-08-19T16:16:10"/>
    <n v="1001"/>
    <n v="100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3"/>
    <x v="18"/>
    <x v="6"/>
    <x v="3"/>
    <d v="2025-08-19T16:16:10"/>
    <n v="110"/>
    <n v="1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3"/>
    <x v="18"/>
    <x v="6"/>
    <x v="28"/>
    <d v="2025-08-19T16:16:10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3"/>
    <x v="18"/>
    <x v="6"/>
    <x v="34"/>
    <d v="2025-08-19T16:16:10"/>
    <n v="103"/>
    <n v="10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3"/>
    <x v="18"/>
    <x v="6"/>
    <x v="4"/>
    <d v="2025-08-19T16:16:10"/>
    <n v="1001"/>
    <n v="389"/>
    <n v="6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9"/>
    <x v="0"/>
    <x v="0"/>
    <x v="1"/>
    <d v="2025-08-19T16:29:43"/>
    <n v="2"/>
    <n v="1"/>
    <n v="1"/>
    <m/>
    <m/>
    <m/>
    <m/>
    <m/>
    <n v="1"/>
    <m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9"/>
    <x v="0"/>
    <x v="0"/>
    <x v="2"/>
    <d v="2025-08-19T16:29:43"/>
    <n v="24"/>
    <n v="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9"/>
    <x v="0"/>
    <x v="0"/>
    <x v="3"/>
    <d v="2025-08-19T16:29:43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9"/>
    <x v="0"/>
    <x v="0"/>
    <x v="4"/>
    <d v="2025-08-19T16:29:43"/>
    <n v="24"/>
    <n v="11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9"/>
    <x v="0"/>
    <x v="0"/>
    <x v="5"/>
    <d v="2025-08-19T16:29:43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0"/>
    <x v="1"/>
    <x v="1"/>
    <x v="4"/>
    <d v="2025-08-19T16:30:04"/>
    <n v="239"/>
    <n v="109"/>
    <n v="13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0"/>
    <x v="1"/>
    <x v="1"/>
    <x v="5"/>
    <d v="2025-08-19T16:30:04"/>
    <n v="20"/>
    <n v="7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0"/>
    <x v="1"/>
    <x v="1"/>
    <x v="6"/>
    <d v="2025-08-19T16:30:06"/>
    <n v="10"/>
    <m/>
    <m/>
    <m/>
    <n v="2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0"/>
    <x v="1"/>
    <x v="1"/>
    <x v="7"/>
    <d v="2025-08-19T16:30:06"/>
    <n v="16"/>
    <m/>
    <m/>
    <m/>
    <m/>
    <m/>
    <n v="8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0"/>
    <x v="1"/>
    <x v="1"/>
    <x v="0"/>
    <d v="2025-08-19T16:30:06"/>
    <n v="3"/>
    <m/>
    <m/>
    <m/>
    <m/>
    <m/>
    <m/>
    <m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0"/>
    <x v="1"/>
    <x v="1"/>
    <x v="8"/>
    <d v="2025-08-19T16:30:06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0"/>
    <x v="1"/>
    <x v="1"/>
    <x v="1"/>
    <d v="2025-08-19T16:30:06"/>
    <n v="17"/>
    <n v="7"/>
    <n v="10"/>
    <m/>
    <m/>
    <n v="2"/>
    <n v="1"/>
    <n v="4"/>
    <n v="4"/>
    <n v="4"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0"/>
    <x v="1"/>
    <x v="1"/>
    <x v="2"/>
    <d v="2025-08-19T16:30:06"/>
    <n v="245"/>
    <n v="24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1"/>
    <x v="2"/>
    <x v="1"/>
    <x v="3"/>
    <d v="2025-08-19T16:30:20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1"/>
    <x v="2"/>
    <x v="1"/>
    <x v="4"/>
    <d v="2025-08-19T16:30:20"/>
    <n v="90"/>
    <n v="49"/>
    <n v="4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1"/>
    <x v="2"/>
    <x v="1"/>
    <x v="5"/>
    <d v="2025-08-19T16:30:20"/>
    <n v="10"/>
    <n v="3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1"/>
    <x v="2"/>
    <x v="1"/>
    <x v="6"/>
    <d v="2025-08-19T16:30:23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1"/>
    <x v="2"/>
    <x v="1"/>
    <x v="7"/>
    <d v="2025-08-19T16:30:23"/>
    <n v="8"/>
    <m/>
    <m/>
    <m/>
    <m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1"/>
    <x v="2"/>
    <x v="1"/>
    <x v="0"/>
    <d v="2025-08-19T16:30:23"/>
    <n v="2"/>
    <m/>
    <m/>
    <m/>
    <m/>
    <m/>
    <m/>
    <m/>
    <n v="0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1"/>
    <x v="2"/>
    <x v="1"/>
    <x v="1"/>
    <d v="2025-08-19T16:30:23"/>
    <n v="7"/>
    <n v="4"/>
    <n v="3"/>
    <m/>
    <m/>
    <m/>
    <n v="1"/>
    <n v="1"/>
    <n v="3"/>
    <n v="1"/>
    <n v="0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1"/>
    <x v="2"/>
    <x v="1"/>
    <x v="2"/>
    <d v="2025-08-19T16:30:23"/>
    <n v="91"/>
    <n v="9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2"/>
    <x v="65"/>
    <x v="13"/>
    <x v="15"/>
    <d v="2025-08-19T16:30:36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2"/>
    <x v="65"/>
    <x v="13"/>
    <x v="1"/>
    <d v="2025-08-19T16:30:36"/>
    <n v="9"/>
    <n v="6"/>
    <n v="3"/>
    <m/>
    <m/>
    <m/>
    <m/>
    <n v="1"/>
    <n v="4"/>
    <n v="3"/>
    <n v="0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2"/>
    <x v="65"/>
    <x v="13"/>
    <x v="16"/>
    <d v="2025-08-19T16:30:36"/>
    <n v="2"/>
    <n v="1"/>
    <n v="1"/>
    <m/>
    <m/>
    <n v="1"/>
    <m/>
    <m/>
    <m/>
    <n v="1"/>
    <m/>
    <n v="0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69"/>
    <x v="130"/>
    <x v="2"/>
    <x v="14"/>
    <d v="2025-08-19T16:51:05"/>
    <n v="32"/>
    <m/>
    <m/>
    <n v="4"/>
    <m/>
    <n v="6"/>
    <n v="14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69"/>
    <x v="130"/>
    <x v="2"/>
    <x v="19"/>
    <d v="2025-08-19T16:51:05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69"/>
    <x v="130"/>
    <x v="2"/>
    <x v="15"/>
    <d v="2025-08-19T16:51:05"/>
    <n v="12"/>
    <m/>
    <n v="0.8"/>
    <n v="11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69"/>
    <x v="130"/>
    <x v="2"/>
    <x v="20"/>
    <d v="2025-08-19T16:51:05"/>
    <n v="18.399999999999999"/>
    <m/>
    <n v="4"/>
    <n v="14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69"/>
    <x v="130"/>
    <x v="2"/>
    <x v="41"/>
    <d v="2025-08-19T16:51:05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69"/>
    <x v="130"/>
    <x v="2"/>
    <x v="10"/>
    <d v="2025-08-19T16:51:05"/>
    <n v="38.799999999999997"/>
    <n v="3.2"/>
    <m/>
    <n v="18"/>
    <n v="12.8"/>
    <n v="4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69"/>
    <x v="130"/>
    <x v="2"/>
    <x v="21"/>
    <d v="2025-08-19T16:51:05"/>
    <n v="15.6"/>
    <m/>
    <m/>
    <m/>
    <n v="8.8000000000000007"/>
    <m/>
    <n v="6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69"/>
    <x v="130"/>
    <x v="2"/>
    <x v="1"/>
    <d v="2025-08-19T16:51:05"/>
    <n v="719"/>
    <n v="282"/>
    <n v="437"/>
    <n v="8"/>
    <n v="21"/>
    <n v="47"/>
    <n v="81"/>
    <n v="98"/>
    <n v="185"/>
    <n v="115"/>
    <n v="86"/>
    <m/>
    <n v="27"/>
    <n v="16"/>
    <n v="3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69"/>
    <x v="130"/>
    <x v="2"/>
    <x v="16"/>
    <d v="2025-08-19T16:51:05"/>
    <n v="18"/>
    <n v="8"/>
    <n v="10"/>
    <m/>
    <n v="1"/>
    <n v="2"/>
    <m/>
    <n v="3"/>
    <n v="7"/>
    <n v="4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69"/>
    <x v="130"/>
    <x v="2"/>
    <x v="24"/>
    <d v="2025-08-19T16:51:05"/>
    <n v="5"/>
    <n v="3"/>
    <n v="2"/>
    <m/>
    <n v="1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69"/>
    <x v="130"/>
    <x v="2"/>
    <x v="23"/>
    <d v="2025-08-19T16:51:05"/>
    <n v="15"/>
    <n v="9"/>
    <n v="6"/>
    <n v="1"/>
    <m/>
    <n v="5"/>
    <n v="6"/>
    <n v="1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69"/>
    <x v="130"/>
    <x v="2"/>
    <x v="25"/>
    <d v="2025-08-19T16:51:05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69"/>
    <x v="130"/>
    <x v="2"/>
    <x v="9"/>
    <d v="2025-08-19T16:51:05"/>
    <n v="4"/>
    <m/>
    <m/>
    <m/>
    <m/>
    <m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607"/>
    <x v="131"/>
    <x v="5"/>
    <x v="11"/>
    <d v="2025-08-19T16:51:21"/>
    <n v="12"/>
    <m/>
    <m/>
    <m/>
    <n v="1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607"/>
    <x v="131"/>
    <x v="5"/>
    <x v="17"/>
    <d v="2025-08-19T16:51:21"/>
    <n v="4.8"/>
    <n v="4.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607"/>
    <x v="131"/>
    <x v="5"/>
    <x v="18"/>
    <d v="2025-08-19T16:51:21"/>
    <n v="6"/>
    <n v="3"/>
    <n v="3"/>
    <m/>
    <m/>
    <n v="1"/>
    <n v="0"/>
    <n v="2"/>
    <n v="2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607"/>
    <x v="131"/>
    <x v="5"/>
    <x v="27"/>
    <d v="2025-08-19T16:51:21"/>
    <n v="3"/>
    <n v="1"/>
    <n v="2"/>
    <m/>
    <m/>
    <m/>
    <m/>
    <m/>
    <n v="2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607"/>
    <x v="131"/>
    <x v="5"/>
    <x v="12"/>
    <d v="2025-08-19T16:51:21"/>
    <n v="4"/>
    <n v="3"/>
    <n v="1"/>
    <n v="1"/>
    <m/>
    <m/>
    <n v="3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607"/>
    <x v="131"/>
    <x v="5"/>
    <x v="6"/>
    <d v="2025-08-19T16:51:21"/>
    <n v="364"/>
    <m/>
    <m/>
    <m/>
    <n v="182"/>
    <n v="18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607"/>
    <x v="131"/>
    <x v="5"/>
    <x v="7"/>
    <d v="2025-08-19T16:51:21"/>
    <n v="543"/>
    <m/>
    <m/>
    <m/>
    <m/>
    <m/>
    <n v="340"/>
    <n v="202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607"/>
    <x v="131"/>
    <x v="5"/>
    <x v="0"/>
    <d v="2025-08-19T16:51:21"/>
    <n v="114"/>
    <m/>
    <m/>
    <m/>
    <m/>
    <m/>
    <m/>
    <m/>
    <n v="43"/>
    <m/>
    <n v="28"/>
    <n v="22"/>
    <n v="2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607"/>
    <x v="131"/>
    <x v="5"/>
    <x v="7"/>
    <d v="2025-08-19T16:51:24"/>
    <n v="625"/>
    <m/>
    <m/>
    <m/>
    <m/>
    <m/>
    <n v="386"/>
    <n v="239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607"/>
    <x v="131"/>
    <x v="5"/>
    <x v="9"/>
    <d v="2025-08-19T16:51:29"/>
    <n v="14"/>
    <m/>
    <m/>
    <m/>
    <m/>
    <m/>
    <n v="10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2"/>
    <x v="65"/>
    <x v="13"/>
    <x v="2"/>
    <d v="2025-08-19T16:30:36"/>
    <n v="30"/>
    <n v="3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2"/>
    <x v="65"/>
    <x v="13"/>
    <x v="3"/>
    <d v="2025-08-19T16:30:36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4"/>
    <x v="67"/>
    <x v="13"/>
    <x v="7"/>
    <d v="2025-08-19T16:31:04"/>
    <n v="3"/>
    <m/>
    <m/>
    <m/>
    <m/>
    <m/>
    <n v="2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4"/>
    <x v="67"/>
    <x v="13"/>
    <x v="0"/>
    <d v="2025-08-19T16:31:04"/>
    <n v="2"/>
    <m/>
    <m/>
    <m/>
    <m/>
    <m/>
    <m/>
    <m/>
    <n v="0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4"/>
    <x v="67"/>
    <x v="13"/>
    <x v="16"/>
    <d v="2025-08-19T16:31:07"/>
    <n v="1"/>
    <m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4"/>
    <x v="67"/>
    <x v="13"/>
    <x v="2"/>
    <d v="2025-08-19T16:31:07"/>
    <n v="48"/>
    <n v="4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4"/>
    <x v="67"/>
    <x v="13"/>
    <x v="3"/>
    <d v="2025-08-19T16:31:07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4"/>
    <x v="67"/>
    <x v="13"/>
    <x v="4"/>
    <d v="2025-08-19T16:31:07"/>
    <n v="48"/>
    <n v="29"/>
    <n v="1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4"/>
    <x v="67"/>
    <x v="13"/>
    <x v="5"/>
    <d v="2025-08-19T16:31:07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4"/>
    <x v="67"/>
    <x v="13"/>
    <x v="7"/>
    <d v="2025-08-19T16:31:10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4"/>
    <x v="67"/>
    <x v="13"/>
    <x v="0"/>
    <d v="2025-08-19T16:31:10"/>
    <n v="3"/>
    <m/>
    <m/>
    <m/>
    <m/>
    <m/>
    <m/>
    <m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4"/>
    <x v="67"/>
    <x v="13"/>
    <x v="13"/>
    <d v="2025-08-19T16:31:10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5"/>
    <x v="68"/>
    <x v="13"/>
    <x v="26"/>
    <d v="2025-08-19T16:31:23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5"/>
    <x v="68"/>
    <x v="13"/>
    <x v="18"/>
    <d v="2025-08-19T16:31:26"/>
    <n v="3"/>
    <n v="3"/>
    <m/>
    <m/>
    <m/>
    <n v="2"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5"/>
    <x v="68"/>
    <x v="13"/>
    <x v="6"/>
    <d v="2025-08-19T16:31:26"/>
    <n v="18"/>
    <m/>
    <m/>
    <m/>
    <n v="14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5"/>
    <x v="68"/>
    <x v="13"/>
    <x v="7"/>
    <d v="2025-08-19T16:31:26"/>
    <n v="47"/>
    <m/>
    <m/>
    <m/>
    <m/>
    <m/>
    <n v="26"/>
    <n v="20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5"/>
    <x v="68"/>
    <x v="13"/>
    <x v="0"/>
    <d v="2025-08-19T16:31:26"/>
    <n v="8"/>
    <m/>
    <m/>
    <m/>
    <m/>
    <m/>
    <m/>
    <m/>
    <n v="5"/>
    <m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5"/>
    <x v="68"/>
    <x v="13"/>
    <x v="8"/>
    <d v="2025-08-19T16:31:26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5"/>
    <x v="68"/>
    <x v="13"/>
    <x v="13"/>
    <d v="2025-08-19T16:31:26"/>
    <n v="4"/>
    <m/>
    <m/>
    <m/>
    <n v="2"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5"/>
    <x v="68"/>
    <x v="13"/>
    <x v="14"/>
    <d v="2025-08-19T16:31:26"/>
    <n v="4"/>
    <m/>
    <m/>
    <m/>
    <n v="2"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5"/>
    <x v="68"/>
    <x v="13"/>
    <x v="10"/>
    <d v="2025-08-19T16:31:26"/>
    <n v="1.6"/>
    <m/>
    <m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5"/>
    <x v="68"/>
    <x v="13"/>
    <x v="21"/>
    <d v="2025-08-19T16:31:26"/>
    <n v="9.6"/>
    <m/>
    <m/>
    <m/>
    <m/>
    <n v="9.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5"/>
    <x v="68"/>
    <x v="13"/>
    <x v="1"/>
    <d v="2025-08-19T16:31:26"/>
    <n v="41"/>
    <n v="16"/>
    <n v="25"/>
    <m/>
    <m/>
    <n v="1"/>
    <n v="7"/>
    <n v="2"/>
    <n v="13"/>
    <n v="10"/>
    <n v="6"/>
    <m/>
    <n v="1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5"/>
    <x v="68"/>
    <x v="13"/>
    <x v="16"/>
    <d v="2025-08-19T16:31:26"/>
    <n v="2"/>
    <n v="1"/>
    <n v="1"/>
    <m/>
    <m/>
    <m/>
    <n v="1"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2"/>
    <x v="65"/>
    <x v="13"/>
    <x v="16"/>
    <d v="2025-08-19T16:30:39"/>
    <n v="2"/>
    <n v="1"/>
    <n v="1"/>
    <m/>
    <m/>
    <m/>
    <n v="1"/>
    <m/>
    <m/>
    <n v="1"/>
    <m/>
    <n v="0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258"/>
    <x v="3"/>
    <x v="2"/>
    <x v="4"/>
    <d v="2025-08-19T16:48:46"/>
    <n v="143"/>
    <n v="56"/>
    <n v="8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258"/>
    <x v="3"/>
    <x v="2"/>
    <x v="5"/>
    <d v="2025-08-19T16:48:46"/>
    <n v="27"/>
    <n v="12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258"/>
    <x v="3"/>
    <x v="2"/>
    <x v="6"/>
    <d v="2025-08-19T16:48:49"/>
    <n v="36"/>
    <m/>
    <m/>
    <m/>
    <n v="14"/>
    <n v="2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258"/>
    <x v="3"/>
    <x v="2"/>
    <x v="7"/>
    <d v="2025-08-19T16:48:49"/>
    <n v="84"/>
    <m/>
    <m/>
    <m/>
    <m/>
    <m/>
    <n v="52"/>
    <n v="3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258"/>
    <x v="3"/>
    <x v="2"/>
    <x v="0"/>
    <d v="2025-08-19T16:48:49"/>
    <n v="14"/>
    <m/>
    <m/>
    <m/>
    <m/>
    <m/>
    <m/>
    <m/>
    <n v="8"/>
    <m/>
    <n v="2"/>
    <n v="2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258"/>
    <x v="3"/>
    <x v="2"/>
    <x v="3"/>
    <d v="2025-08-19T16:48:41"/>
    <n v="24"/>
    <n v="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273"/>
    <x v="132"/>
    <x v="5"/>
    <x v="6"/>
    <d v="2025-08-19T16:48:59"/>
    <n v="26"/>
    <m/>
    <m/>
    <m/>
    <n v="12"/>
    <n v="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273"/>
    <x v="132"/>
    <x v="5"/>
    <x v="7"/>
    <d v="2025-08-19T16:48:59"/>
    <n v="66"/>
    <m/>
    <m/>
    <m/>
    <m/>
    <m/>
    <n v="34"/>
    <n v="3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273"/>
    <x v="132"/>
    <x v="5"/>
    <x v="0"/>
    <d v="2025-08-19T16:48:59"/>
    <n v="14"/>
    <m/>
    <m/>
    <m/>
    <m/>
    <m/>
    <m/>
    <m/>
    <n v="8"/>
    <m/>
    <n v="2"/>
    <n v="0"/>
    <n v="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273"/>
    <x v="132"/>
    <x v="5"/>
    <x v="13"/>
    <d v="2025-08-19T16:48:59"/>
    <n v="8"/>
    <m/>
    <m/>
    <m/>
    <m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273"/>
    <x v="132"/>
    <x v="5"/>
    <x v="14"/>
    <d v="2025-08-19T16:48:59"/>
    <n v="10"/>
    <m/>
    <m/>
    <n v="2"/>
    <m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273"/>
    <x v="132"/>
    <x v="5"/>
    <x v="22"/>
    <d v="2025-08-19T16:48:59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273"/>
    <x v="132"/>
    <x v="5"/>
    <x v="10"/>
    <d v="2025-08-19T16:48:59"/>
    <n v="3.2"/>
    <m/>
    <m/>
    <m/>
    <m/>
    <n v="3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273"/>
    <x v="132"/>
    <x v="5"/>
    <x v="16"/>
    <d v="2025-08-19T16:49:02"/>
    <n v="3"/>
    <n v="1"/>
    <n v="2"/>
    <m/>
    <m/>
    <n v="1"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273"/>
    <x v="132"/>
    <x v="5"/>
    <x v="24"/>
    <d v="2025-08-19T16:49:02"/>
    <n v="2"/>
    <m/>
    <n v="2"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1"/>
    <x v="40"/>
    <x v="10"/>
    <x v="6"/>
    <d v="2025-08-19T16:21:30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1"/>
    <x v="40"/>
    <x v="10"/>
    <x v="7"/>
    <d v="2025-08-19T16:21:30"/>
    <n v="8"/>
    <m/>
    <m/>
    <m/>
    <m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1"/>
    <x v="40"/>
    <x v="10"/>
    <x v="0"/>
    <d v="2025-08-19T16:21:30"/>
    <n v="1"/>
    <m/>
    <m/>
    <m/>
    <m/>
    <m/>
    <m/>
    <m/>
    <n v="0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5"/>
    <x v="53"/>
    <x v="8"/>
    <x v="7"/>
    <d v="2025-08-19T16:26:04"/>
    <n v="24"/>
    <m/>
    <m/>
    <m/>
    <m/>
    <m/>
    <n v="4"/>
    <n v="2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5"/>
    <x v="53"/>
    <x v="8"/>
    <x v="0"/>
    <d v="2025-08-19T16:26:04"/>
    <n v="11"/>
    <m/>
    <m/>
    <m/>
    <m/>
    <m/>
    <m/>
    <m/>
    <n v="1"/>
    <m/>
    <n v="8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5"/>
    <x v="53"/>
    <x v="8"/>
    <x v="8"/>
    <d v="2025-08-19T16:26:04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5"/>
    <x v="53"/>
    <x v="8"/>
    <x v="13"/>
    <d v="2025-08-19T16:26:04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5"/>
    <x v="53"/>
    <x v="8"/>
    <x v="14"/>
    <d v="2025-08-19T16:26:04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3"/>
    <x v="18"/>
    <x v="6"/>
    <x v="5"/>
    <d v="2025-08-19T16:16:10"/>
    <n v="110"/>
    <n v="33"/>
    <n v="7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10"/>
    <x v="139"/>
    <x v="2"/>
    <x v="24"/>
    <d v="2025-08-19T16:46:42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10"/>
    <x v="139"/>
    <x v="2"/>
    <x v="2"/>
    <d v="2025-08-19T16:46:42"/>
    <n v="137"/>
    <n v="13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10"/>
    <x v="139"/>
    <x v="2"/>
    <x v="3"/>
    <d v="2025-08-19T16:46:42"/>
    <n v="17"/>
    <n v="1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10"/>
    <x v="139"/>
    <x v="2"/>
    <x v="4"/>
    <d v="2025-08-19T16:46:42"/>
    <n v="137"/>
    <n v="69"/>
    <n v="6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10"/>
    <x v="139"/>
    <x v="2"/>
    <x v="5"/>
    <d v="2025-08-19T16:46:42"/>
    <n v="17"/>
    <n v="5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11"/>
    <x v="126"/>
    <x v="15"/>
    <x v="2"/>
    <d v="2025-08-19T16:46:46"/>
    <n v="71"/>
    <n v="7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11"/>
    <x v="126"/>
    <x v="15"/>
    <x v="3"/>
    <d v="2025-08-19T16:46:46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11"/>
    <x v="126"/>
    <x v="15"/>
    <x v="32"/>
    <d v="2025-08-19T16:46:4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11"/>
    <x v="126"/>
    <x v="15"/>
    <x v="28"/>
    <d v="2025-08-19T16:46:46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11"/>
    <x v="126"/>
    <x v="15"/>
    <x v="4"/>
    <d v="2025-08-19T16:46:46"/>
    <n v="71"/>
    <n v="32"/>
    <n v="3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11"/>
    <x v="126"/>
    <x v="15"/>
    <x v="5"/>
    <d v="2025-08-19T16:46:46"/>
    <n v="9"/>
    <n v="5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11"/>
    <x v="126"/>
    <x v="15"/>
    <x v="33"/>
    <d v="2025-08-19T16:46:46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11"/>
    <x v="126"/>
    <x v="15"/>
    <x v="36"/>
    <d v="2025-08-19T16:46:46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11"/>
    <x v="126"/>
    <x v="15"/>
    <x v="16"/>
    <d v="2025-08-19T16:46:48"/>
    <n v="3"/>
    <n v="2"/>
    <n v="1"/>
    <m/>
    <m/>
    <m/>
    <n v="1"/>
    <m/>
    <m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11"/>
    <x v="126"/>
    <x v="15"/>
    <x v="3"/>
    <d v="2025-08-19T16:46:52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11"/>
    <x v="126"/>
    <x v="15"/>
    <x v="32"/>
    <d v="2025-08-19T16:46:52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11"/>
    <x v="126"/>
    <x v="15"/>
    <x v="28"/>
    <d v="2025-08-19T16:46:52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11"/>
    <x v="126"/>
    <x v="15"/>
    <x v="4"/>
    <d v="2025-08-19T16:46:52"/>
    <n v="59"/>
    <n v="26"/>
    <n v="3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11"/>
    <x v="126"/>
    <x v="15"/>
    <x v="5"/>
    <d v="2025-08-19T16:46:52"/>
    <n v="6"/>
    <n v="3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11"/>
    <x v="126"/>
    <x v="15"/>
    <x v="33"/>
    <d v="2025-08-19T16:46:52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11"/>
    <x v="126"/>
    <x v="15"/>
    <x v="36"/>
    <d v="2025-08-19T16:46:52"/>
    <n v="2"/>
    <n v="2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11"/>
    <x v="126"/>
    <x v="15"/>
    <x v="2"/>
    <d v="2025-08-19T16:46:56"/>
    <n v="62"/>
    <n v="6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11"/>
    <x v="126"/>
    <x v="15"/>
    <x v="6"/>
    <d v="2025-08-19T16:47:03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11"/>
    <x v="126"/>
    <x v="15"/>
    <x v="7"/>
    <d v="2025-08-19T16:47:03"/>
    <n v="34"/>
    <m/>
    <m/>
    <m/>
    <m/>
    <m/>
    <n v="16"/>
    <n v="1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11"/>
    <x v="126"/>
    <x v="15"/>
    <x v="0"/>
    <d v="2025-08-19T16:47:03"/>
    <n v="8"/>
    <m/>
    <m/>
    <m/>
    <m/>
    <m/>
    <m/>
    <m/>
    <n v="4"/>
    <m/>
    <n v="4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11"/>
    <x v="126"/>
    <x v="15"/>
    <x v="8"/>
    <d v="2025-08-19T16:47:03"/>
    <n v="17.600000000000001"/>
    <n v="0"/>
    <n v="4"/>
    <n v="1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11"/>
    <x v="126"/>
    <x v="15"/>
    <x v="10"/>
    <d v="2025-08-19T16:47:03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11"/>
    <x v="126"/>
    <x v="15"/>
    <x v="21"/>
    <d v="2025-08-19T16:47:03"/>
    <n v="3.2"/>
    <m/>
    <m/>
    <m/>
    <m/>
    <n v="3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11"/>
    <x v="126"/>
    <x v="15"/>
    <x v="1"/>
    <d v="2025-08-19T16:47:03"/>
    <n v="31"/>
    <n v="9"/>
    <n v="22"/>
    <n v="0"/>
    <n v="2"/>
    <n v="3"/>
    <n v="2"/>
    <n v="1"/>
    <n v="8"/>
    <n v="9"/>
    <n v="4"/>
    <m/>
    <n v="2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11"/>
    <x v="126"/>
    <x v="15"/>
    <x v="23"/>
    <d v="2025-08-19T16:47:03"/>
    <n v="2"/>
    <n v="1"/>
    <n v="1"/>
    <n v="0"/>
    <n v="0"/>
    <n v="1"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11"/>
    <x v="126"/>
    <x v="15"/>
    <x v="2"/>
    <d v="2025-08-19T16:47:03"/>
    <n v="68"/>
    <n v="6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11"/>
    <x v="126"/>
    <x v="15"/>
    <x v="3"/>
    <d v="2025-08-19T16:47:03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11"/>
    <x v="126"/>
    <x v="15"/>
    <x v="32"/>
    <d v="2025-08-19T16:47:03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11"/>
    <x v="126"/>
    <x v="15"/>
    <x v="28"/>
    <d v="2025-08-19T16:47:03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00"/>
    <x v="127"/>
    <x v="6"/>
    <x v="35"/>
    <d v="2025-08-19T16:47:20"/>
    <n v="10"/>
    <n v="1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00"/>
    <x v="127"/>
    <x v="6"/>
    <x v="11"/>
    <d v="2025-08-19T16:47:22"/>
    <n v="8.4"/>
    <m/>
    <m/>
    <n v="4"/>
    <m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00"/>
    <x v="127"/>
    <x v="6"/>
    <x v="17"/>
    <d v="2025-08-19T16:47:22"/>
    <n v="9.1999999999999993"/>
    <m/>
    <m/>
    <m/>
    <n v="9.1999999999999993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00"/>
    <x v="127"/>
    <x v="6"/>
    <x v="12"/>
    <d v="2025-08-19T16:47:22"/>
    <n v="4"/>
    <n v="2"/>
    <n v="2"/>
    <m/>
    <m/>
    <n v="1"/>
    <n v="2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00"/>
    <x v="127"/>
    <x v="6"/>
    <x v="6"/>
    <d v="2025-08-19T16:47:22"/>
    <n v="18"/>
    <m/>
    <m/>
    <m/>
    <n v="10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00"/>
    <x v="127"/>
    <x v="6"/>
    <x v="7"/>
    <d v="2025-08-19T16:47:22"/>
    <n v="34"/>
    <m/>
    <m/>
    <m/>
    <m/>
    <m/>
    <n v="22"/>
    <n v="1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00"/>
    <x v="127"/>
    <x v="6"/>
    <x v="0"/>
    <d v="2025-08-19T16:47:22"/>
    <n v="10"/>
    <m/>
    <m/>
    <m/>
    <m/>
    <m/>
    <m/>
    <m/>
    <n v="6"/>
    <m/>
    <n v="1"/>
    <m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00"/>
    <x v="127"/>
    <x v="6"/>
    <x v="8"/>
    <d v="2025-08-19T16:47:22"/>
    <n v="12.8"/>
    <m/>
    <n v="6.4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00"/>
    <x v="127"/>
    <x v="6"/>
    <x v="1"/>
    <d v="2025-08-19T16:47:22"/>
    <n v="42"/>
    <n v="18"/>
    <n v="24"/>
    <m/>
    <n v="2"/>
    <n v="3"/>
    <n v="5"/>
    <n v="4"/>
    <n v="11"/>
    <n v="6"/>
    <n v="7"/>
    <m/>
    <n v="1"/>
    <n v="0"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00"/>
    <x v="127"/>
    <x v="6"/>
    <x v="2"/>
    <d v="2025-08-19T16:47:22"/>
    <n v="88"/>
    <n v="8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00"/>
    <x v="127"/>
    <x v="6"/>
    <x v="3"/>
    <d v="2025-08-19T16:47:22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00"/>
    <x v="127"/>
    <x v="6"/>
    <x v="4"/>
    <d v="2025-08-19T16:47:22"/>
    <n v="88"/>
    <n v="33"/>
    <n v="5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00"/>
    <x v="127"/>
    <x v="6"/>
    <x v="5"/>
    <d v="2025-08-19T16:47:22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01"/>
    <x v="128"/>
    <x v="6"/>
    <x v="14"/>
    <d v="2025-08-19T16:47:25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01"/>
    <x v="128"/>
    <x v="6"/>
    <x v="10"/>
    <d v="2025-08-19T16:47:25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01"/>
    <x v="128"/>
    <x v="6"/>
    <x v="1"/>
    <d v="2025-08-19T16:47:25"/>
    <n v="59"/>
    <n v="22"/>
    <n v="37"/>
    <m/>
    <m/>
    <n v="8"/>
    <n v="5"/>
    <n v="6"/>
    <n v="21"/>
    <n v="10"/>
    <n v="5"/>
    <m/>
    <n v="1"/>
    <n v="2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01"/>
    <x v="128"/>
    <x v="6"/>
    <x v="16"/>
    <d v="2025-08-19T16:47:25"/>
    <n v="2"/>
    <n v="2"/>
    <m/>
    <m/>
    <m/>
    <m/>
    <m/>
    <m/>
    <n v="1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01"/>
    <x v="128"/>
    <x v="6"/>
    <x v="2"/>
    <d v="2025-08-19T16:47:25"/>
    <n v="52"/>
    <n v="5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01"/>
    <x v="128"/>
    <x v="6"/>
    <x v="3"/>
    <d v="2025-08-19T16:47:25"/>
    <n v="18"/>
    <n v="1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01"/>
    <x v="128"/>
    <x v="6"/>
    <x v="4"/>
    <d v="2025-08-19T16:47:25"/>
    <n v="52"/>
    <n v="20"/>
    <n v="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01"/>
    <x v="128"/>
    <x v="6"/>
    <x v="5"/>
    <d v="2025-08-19T16:47:25"/>
    <n v="18"/>
    <n v="4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01"/>
    <x v="128"/>
    <x v="6"/>
    <x v="10"/>
    <d v="2025-08-19T16:47:28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01"/>
    <x v="128"/>
    <x v="6"/>
    <x v="1"/>
    <d v="2025-08-19T16:47:28"/>
    <n v="43"/>
    <n v="16"/>
    <n v="27"/>
    <n v="1"/>
    <n v="1"/>
    <n v="6"/>
    <n v="7"/>
    <n v="5"/>
    <n v="12"/>
    <n v="7"/>
    <n v="2"/>
    <m/>
    <m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01"/>
    <x v="128"/>
    <x v="6"/>
    <x v="16"/>
    <d v="2025-08-19T16:47:28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01"/>
    <x v="128"/>
    <x v="6"/>
    <x v="23"/>
    <d v="2025-08-19T16:47:28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01"/>
    <x v="128"/>
    <x v="6"/>
    <x v="2"/>
    <d v="2025-08-19T16:47:28"/>
    <n v="53"/>
    <n v="5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01"/>
    <x v="128"/>
    <x v="6"/>
    <x v="3"/>
    <d v="2025-08-19T16:47:28"/>
    <n v="23"/>
    <n v="2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01"/>
    <x v="128"/>
    <x v="6"/>
    <x v="7"/>
    <d v="2025-08-19T16:47:41"/>
    <n v="60"/>
    <m/>
    <m/>
    <m/>
    <m/>
    <m/>
    <n v="38"/>
    <n v="2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01"/>
    <x v="128"/>
    <x v="6"/>
    <x v="0"/>
    <d v="2025-08-19T16:47:41"/>
    <n v="19"/>
    <m/>
    <m/>
    <m/>
    <m/>
    <m/>
    <m/>
    <m/>
    <n v="12"/>
    <m/>
    <n v="2"/>
    <n v="4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01"/>
    <x v="128"/>
    <x v="6"/>
    <x v="8"/>
    <d v="2025-08-19T16:47:41"/>
    <n v="9.6"/>
    <m/>
    <n v="3.2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01"/>
    <x v="128"/>
    <x v="6"/>
    <x v="13"/>
    <d v="2025-08-19T16:47:41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01"/>
    <x v="128"/>
    <x v="6"/>
    <x v="14"/>
    <d v="2025-08-19T16:47:41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01"/>
    <x v="128"/>
    <x v="6"/>
    <x v="1"/>
    <d v="2025-08-19T16:47:41"/>
    <n v="63"/>
    <n v="20"/>
    <n v="43"/>
    <m/>
    <n v="1"/>
    <n v="2"/>
    <n v="9"/>
    <n v="5"/>
    <n v="19"/>
    <n v="11"/>
    <n v="12"/>
    <m/>
    <n v="1"/>
    <n v="2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01"/>
    <x v="128"/>
    <x v="6"/>
    <x v="16"/>
    <d v="2025-08-19T16:47:41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01"/>
    <x v="128"/>
    <x v="6"/>
    <x v="25"/>
    <d v="2025-08-19T16:47:41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01"/>
    <x v="128"/>
    <x v="6"/>
    <x v="2"/>
    <d v="2025-08-19T16:47:41"/>
    <n v="55"/>
    <n v="5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01"/>
    <x v="128"/>
    <x v="6"/>
    <x v="3"/>
    <d v="2025-08-19T16:47:41"/>
    <n v="18"/>
    <n v="1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01"/>
    <x v="128"/>
    <x v="6"/>
    <x v="4"/>
    <d v="2025-08-19T16:47:41"/>
    <n v="55"/>
    <n v="21"/>
    <n v="3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01"/>
    <x v="128"/>
    <x v="6"/>
    <x v="5"/>
    <d v="2025-08-19T16:47:41"/>
    <n v="18"/>
    <n v="6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02"/>
    <x v="129"/>
    <x v="6"/>
    <x v="10"/>
    <d v="2025-08-19T16:47:46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02"/>
    <x v="129"/>
    <x v="6"/>
    <x v="1"/>
    <d v="2025-08-19T16:47:46"/>
    <n v="74"/>
    <n v="37"/>
    <n v="37"/>
    <m/>
    <m/>
    <n v="10"/>
    <n v="13"/>
    <n v="9"/>
    <n v="17"/>
    <n v="17"/>
    <n v="6"/>
    <m/>
    <n v="1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02"/>
    <x v="129"/>
    <x v="6"/>
    <x v="23"/>
    <d v="2025-08-19T16:47:46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02"/>
    <x v="129"/>
    <x v="6"/>
    <x v="25"/>
    <d v="2025-08-19T16:47:46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02"/>
    <x v="129"/>
    <x v="6"/>
    <x v="2"/>
    <d v="2025-08-19T16:47:46"/>
    <n v="47"/>
    <n v="4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02"/>
    <x v="129"/>
    <x v="6"/>
    <x v="3"/>
    <d v="2025-08-19T16:47:46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02"/>
    <x v="129"/>
    <x v="6"/>
    <x v="4"/>
    <d v="2025-08-19T16:47:46"/>
    <n v="47"/>
    <n v="13"/>
    <n v="3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22"/>
    <x v="74"/>
    <x v="2"/>
    <x v="23"/>
    <d v="2025-08-19T16:48:04"/>
    <n v="3"/>
    <n v="1"/>
    <n v="2"/>
    <m/>
    <n v="1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22"/>
    <x v="74"/>
    <x v="2"/>
    <x v="9"/>
    <d v="2025-08-19T16:48:04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22"/>
    <x v="74"/>
    <x v="2"/>
    <x v="2"/>
    <d v="2025-08-19T16:48:04"/>
    <n v="166"/>
    <n v="16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22"/>
    <x v="74"/>
    <x v="2"/>
    <x v="3"/>
    <d v="2025-08-19T16:48:04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22"/>
    <x v="74"/>
    <x v="2"/>
    <x v="4"/>
    <d v="2025-08-19T16:48:04"/>
    <n v="166"/>
    <n v="62"/>
    <n v="10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6"/>
    <x v="113"/>
    <x v="0"/>
    <x v="3"/>
    <d v="2025-08-19T16:42:48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6"/>
    <x v="113"/>
    <x v="0"/>
    <x v="4"/>
    <d v="2025-08-19T16:42:48"/>
    <n v="25"/>
    <n v="11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6"/>
    <x v="113"/>
    <x v="0"/>
    <x v="5"/>
    <d v="2025-08-19T16:42:48"/>
    <n v="10"/>
    <n v="8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7"/>
    <x v="114"/>
    <x v="1"/>
    <x v="7"/>
    <d v="2025-08-19T16:43:05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7"/>
    <x v="114"/>
    <x v="1"/>
    <x v="1"/>
    <d v="2025-08-19T16:43:05"/>
    <n v="1"/>
    <n v="1"/>
    <n v="0"/>
    <m/>
    <m/>
    <m/>
    <m/>
    <m/>
    <n v="1"/>
    <m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7"/>
    <x v="114"/>
    <x v="1"/>
    <x v="2"/>
    <d v="2025-08-19T16:43:05"/>
    <n v="25"/>
    <n v="2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7"/>
    <x v="114"/>
    <x v="1"/>
    <x v="3"/>
    <d v="2025-08-19T16:43:05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7"/>
    <x v="114"/>
    <x v="1"/>
    <x v="4"/>
    <d v="2025-08-19T16:43:05"/>
    <n v="25"/>
    <n v="10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7"/>
    <x v="114"/>
    <x v="1"/>
    <x v="5"/>
    <d v="2025-08-19T16:43:05"/>
    <n v="3"/>
    <n v="0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8"/>
    <x v="115"/>
    <x v="1"/>
    <x v="2"/>
    <d v="2025-08-19T16:43:21"/>
    <n v="22"/>
    <n v="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8"/>
    <x v="115"/>
    <x v="1"/>
    <x v="3"/>
    <d v="2025-08-19T16:43:21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8"/>
    <x v="115"/>
    <x v="1"/>
    <x v="4"/>
    <d v="2025-08-19T16:43:21"/>
    <n v="22"/>
    <n v="14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8"/>
    <x v="115"/>
    <x v="1"/>
    <x v="5"/>
    <d v="2025-08-19T16:43:21"/>
    <n v="5"/>
    <n v="1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8"/>
    <x v="115"/>
    <x v="1"/>
    <x v="26"/>
    <d v="2025-08-19T16:43:21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9"/>
    <x v="116"/>
    <x v="6"/>
    <x v="6"/>
    <d v="2025-08-19T16:43:40"/>
    <n v="6"/>
    <m/>
    <m/>
    <m/>
    <m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9"/>
    <x v="116"/>
    <x v="6"/>
    <x v="7"/>
    <d v="2025-08-19T16:43:40"/>
    <n v="34"/>
    <m/>
    <m/>
    <m/>
    <m/>
    <m/>
    <n v="24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9"/>
    <x v="116"/>
    <x v="6"/>
    <x v="0"/>
    <d v="2025-08-19T16:43:40"/>
    <n v="1"/>
    <m/>
    <m/>
    <m/>
    <m/>
    <m/>
    <m/>
    <m/>
    <n v="1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9"/>
    <x v="116"/>
    <x v="6"/>
    <x v="8"/>
    <d v="2025-08-19T16:43:40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9"/>
    <x v="116"/>
    <x v="6"/>
    <x v="1"/>
    <d v="2025-08-19T16:43:40"/>
    <n v="26"/>
    <n v="14"/>
    <n v="12"/>
    <m/>
    <m/>
    <n v="2"/>
    <m/>
    <n v="3"/>
    <n v="14"/>
    <n v="6"/>
    <n v="1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9"/>
    <x v="116"/>
    <x v="6"/>
    <x v="2"/>
    <d v="2025-08-19T16:43:40"/>
    <n v="26"/>
    <n v="2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9"/>
    <x v="116"/>
    <x v="6"/>
    <x v="3"/>
    <d v="2025-08-19T16:43:40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9"/>
    <x v="116"/>
    <x v="6"/>
    <x v="4"/>
    <d v="2025-08-19T16:43:40"/>
    <n v="26"/>
    <n v="9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6"/>
    <x v="105"/>
    <x v="7"/>
    <x v="13"/>
    <d v="2025-08-19T16:37:37"/>
    <n v="2"/>
    <m/>
    <m/>
    <m/>
    <n v="2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6"/>
    <x v="105"/>
    <x v="7"/>
    <x v="14"/>
    <d v="2025-08-19T16:37:37"/>
    <n v="2"/>
    <m/>
    <n v="0"/>
    <n v="0"/>
    <n v="2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6"/>
    <x v="105"/>
    <x v="7"/>
    <x v="1"/>
    <d v="2025-08-19T16:37:37"/>
    <n v="5"/>
    <n v="2"/>
    <n v="3"/>
    <n v="0"/>
    <n v="0"/>
    <n v="0"/>
    <n v="0"/>
    <n v="0"/>
    <n v="3"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6"/>
    <x v="105"/>
    <x v="7"/>
    <x v="3"/>
    <d v="2025-08-19T16:37:40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6"/>
    <x v="105"/>
    <x v="7"/>
    <x v="4"/>
    <d v="2025-08-19T16:37:40"/>
    <n v="16"/>
    <n v="6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6"/>
    <x v="105"/>
    <x v="7"/>
    <x v="5"/>
    <d v="2025-08-19T16:37:40"/>
    <n v="1"/>
    <n v="1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7"/>
    <x v="94"/>
    <x v="7"/>
    <x v="13"/>
    <d v="2025-08-19T16:37:47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7"/>
    <x v="94"/>
    <x v="7"/>
    <x v="14"/>
    <d v="2025-08-19T16:37:47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7"/>
    <x v="94"/>
    <x v="7"/>
    <x v="1"/>
    <d v="2025-08-19T16:37:47"/>
    <n v="8"/>
    <n v="4"/>
    <n v="4"/>
    <m/>
    <m/>
    <m/>
    <n v="2"/>
    <m/>
    <n v="3"/>
    <n v="3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7"/>
    <x v="94"/>
    <x v="7"/>
    <x v="16"/>
    <d v="2025-08-19T16:37:47"/>
    <n v="1"/>
    <m/>
    <n v="1"/>
    <m/>
    <m/>
    <m/>
    <m/>
    <m/>
    <m/>
    <n v="1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7"/>
    <x v="94"/>
    <x v="7"/>
    <x v="2"/>
    <d v="2025-08-19T16:37:47"/>
    <n v="76"/>
    <n v="7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7"/>
    <x v="94"/>
    <x v="7"/>
    <x v="3"/>
    <d v="2025-08-19T16:37:47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7"/>
    <x v="94"/>
    <x v="7"/>
    <x v="4"/>
    <d v="2025-08-19T16:37:47"/>
    <n v="76"/>
    <n v="31"/>
    <n v="4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7"/>
    <x v="94"/>
    <x v="7"/>
    <x v="5"/>
    <d v="2025-08-19T16:37:47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7"/>
    <x v="94"/>
    <x v="7"/>
    <x v="6"/>
    <d v="2025-08-19T16:37:50"/>
    <n v="4"/>
    <m/>
    <m/>
    <m/>
    <n v="4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7"/>
    <x v="94"/>
    <x v="7"/>
    <x v="7"/>
    <d v="2025-08-19T16:37:50"/>
    <n v="14"/>
    <m/>
    <m/>
    <m/>
    <m/>
    <m/>
    <n v="12"/>
    <n v="2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7"/>
    <x v="94"/>
    <x v="7"/>
    <x v="13"/>
    <d v="2025-08-19T16:37:50"/>
    <n v="2"/>
    <m/>
    <m/>
    <m/>
    <n v="0"/>
    <n v="0"/>
    <n v="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7"/>
    <x v="94"/>
    <x v="7"/>
    <x v="14"/>
    <d v="2025-08-19T16:37:50"/>
    <n v="2"/>
    <m/>
    <n v="0"/>
    <n v="0"/>
    <n v="0"/>
    <n v="0"/>
    <n v="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7"/>
    <x v="94"/>
    <x v="7"/>
    <x v="1"/>
    <d v="2025-08-19T16:37:50"/>
    <n v="9"/>
    <n v="3"/>
    <n v="6"/>
    <n v="0"/>
    <n v="0"/>
    <n v="0"/>
    <n v="2"/>
    <n v="0"/>
    <n v="6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7"/>
    <x v="94"/>
    <x v="7"/>
    <x v="14"/>
    <d v="2025-08-19T16:37:52"/>
    <n v="2"/>
    <m/>
    <n v="0"/>
    <n v="0"/>
    <n v="0"/>
    <n v="0"/>
    <n v="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7"/>
    <x v="94"/>
    <x v="7"/>
    <x v="1"/>
    <d v="2025-08-19T16:37:52"/>
    <n v="13"/>
    <n v="6"/>
    <n v="7"/>
    <n v="0"/>
    <n v="0"/>
    <n v="0"/>
    <n v="0"/>
    <n v="2"/>
    <n v="6"/>
    <n v="5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7"/>
    <x v="94"/>
    <x v="7"/>
    <x v="16"/>
    <d v="2025-08-19T16:37:52"/>
    <n v="1"/>
    <n v="0"/>
    <n v="1"/>
    <n v="0"/>
    <n v="0"/>
    <n v="0"/>
    <n v="0"/>
    <n v="0"/>
    <n v="0"/>
    <n v="1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7"/>
    <x v="94"/>
    <x v="7"/>
    <x v="2"/>
    <d v="2025-08-19T16:37:52"/>
    <n v="87"/>
    <n v="8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7"/>
    <x v="94"/>
    <x v="7"/>
    <x v="4"/>
    <d v="2025-08-19T16:37:52"/>
    <n v="87"/>
    <n v="34"/>
    <n v="5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8"/>
    <x v="95"/>
    <x v="15"/>
    <x v="10"/>
    <d v="2025-08-19T16:37:56"/>
    <n v="4.8"/>
    <m/>
    <m/>
    <m/>
    <m/>
    <m/>
    <n v="4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8"/>
    <x v="95"/>
    <x v="15"/>
    <x v="21"/>
    <d v="2025-08-19T16:37:56"/>
    <n v="3.6"/>
    <m/>
    <m/>
    <n v="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8"/>
    <x v="95"/>
    <x v="15"/>
    <x v="1"/>
    <d v="2025-08-19T16:37:56"/>
    <n v="20"/>
    <n v="9"/>
    <n v="11"/>
    <m/>
    <n v="1"/>
    <m/>
    <n v="6"/>
    <m/>
    <n v="8"/>
    <n v="4"/>
    <n v="1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8"/>
    <x v="95"/>
    <x v="15"/>
    <x v="23"/>
    <d v="2025-08-19T16:37:56"/>
    <n v="2"/>
    <n v="1"/>
    <n v="1"/>
    <m/>
    <m/>
    <n v="1"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8"/>
    <x v="95"/>
    <x v="15"/>
    <x v="2"/>
    <d v="2025-08-19T16:37:56"/>
    <n v="37"/>
    <n v="3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8"/>
    <x v="95"/>
    <x v="15"/>
    <x v="3"/>
    <d v="2025-08-19T16:37:5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8"/>
    <x v="95"/>
    <x v="15"/>
    <x v="4"/>
    <d v="2025-08-19T16:37:56"/>
    <n v="37"/>
    <n v="22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8"/>
    <x v="95"/>
    <x v="15"/>
    <x v="5"/>
    <d v="2025-08-19T16:37:5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8"/>
    <x v="95"/>
    <x v="15"/>
    <x v="10"/>
    <d v="2025-08-19T16:37:58"/>
    <n v="4.8"/>
    <m/>
    <m/>
    <m/>
    <m/>
    <m/>
    <n v="4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8"/>
    <x v="95"/>
    <x v="15"/>
    <x v="1"/>
    <d v="2025-08-19T16:37:58"/>
    <n v="24"/>
    <n v="12"/>
    <n v="12"/>
    <n v="2"/>
    <n v="1"/>
    <m/>
    <n v="4"/>
    <n v="1"/>
    <n v="4"/>
    <n v="10"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8"/>
    <x v="95"/>
    <x v="15"/>
    <x v="16"/>
    <d v="2025-08-19T16:37:58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8"/>
    <x v="95"/>
    <x v="15"/>
    <x v="18"/>
    <d v="2025-08-19T16:38:13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8"/>
    <x v="95"/>
    <x v="15"/>
    <x v="6"/>
    <d v="2025-08-19T16:38:13"/>
    <n v="6"/>
    <m/>
    <m/>
    <m/>
    <m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8"/>
    <x v="95"/>
    <x v="15"/>
    <x v="7"/>
    <d v="2025-08-19T16:38:13"/>
    <n v="18"/>
    <m/>
    <m/>
    <m/>
    <m/>
    <m/>
    <n v="10"/>
    <n v="7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8"/>
    <x v="95"/>
    <x v="15"/>
    <x v="0"/>
    <d v="2025-08-19T16:38:13"/>
    <n v="2"/>
    <m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8"/>
    <x v="95"/>
    <x v="15"/>
    <x v="8"/>
    <d v="2025-08-19T16:38:13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8"/>
    <x v="95"/>
    <x v="15"/>
    <x v="13"/>
    <d v="2025-08-19T16:38:13"/>
    <n v="4"/>
    <m/>
    <m/>
    <m/>
    <n v="2"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8"/>
    <x v="95"/>
    <x v="15"/>
    <x v="14"/>
    <d v="2025-08-19T16:38:13"/>
    <n v="6"/>
    <m/>
    <m/>
    <n v="2"/>
    <n v="2"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8"/>
    <x v="95"/>
    <x v="15"/>
    <x v="15"/>
    <d v="2025-08-19T16:38:13"/>
    <n v="0.8"/>
    <m/>
    <m/>
    <n v="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8"/>
    <x v="95"/>
    <x v="15"/>
    <x v="1"/>
    <d v="2025-08-19T16:38:13"/>
    <n v="19"/>
    <n v="11"/>
    <n v="8"/>
    <m/>
    <m/>
    <n v="4"/>
    <m/>
    <n v="3"/>
    <n v="5"/>
    <n v="4"/>
    <n v="3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8"/>
    <x v="95"/>
    <x v="15"/>
    <x v="16"/>
    <d v="2025-08-19T16:38:13"/>
    <n v="3"/>
    <n v="1"/>
    <n v="2"/>
    <m/>
    <m/>
    <n v="1"/>
    <n v="1"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8"/>
    <x v="95"/>
    <x v="15"/>
    <x v="9"/>
    <d v="2025-08-19T16:38:13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02"/>
    <x v="80"/>
    <x v="6"/>
    <x v="21"/>
    <d v="2025-08-19T16:49:44"/>
    <n v="8.4"/>
    <m/>
    <m/>
    <n v="8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4"/>
    <x v="81"/>
    <x v="5"/>
    <x v="11"/>
    <d v="2025-08-19T16:50:04"/>
    <n v="12.4"/>
    <m/>
    <n v="2"/>
    <n v="3.6"/>
    <m/>
    <n v="6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4"/>
    <x v="81"/>
    <x v="5"/>
    <x v="17"/>
    <d v="2025-08-19T16:50:04"/>
    <n v="6"/>
    <m/>
    <m/>
    <n v="4"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4"/>
    <x v="81"/>
    <x v="5"/>
    <x v="18"/>
    <d v="2025-08-19T16:50:04"/>
    <n v="15"/>
    <n v="8"/>
    <n v="7"/>
    <m/>
    <m/>
    <n v="1"/>
    <n v="3"/>
    <n v="1"/>
    <n v="6"/>
    <n v="4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4"/>
    <x v="81"/>
    <x v="5"/>
    <x v="12"/>
    <d v="2025-08-19T16:50:04"/>
    <n v="6"/>
    <n v="4"/>
    <n v="2"/>
    <m/>
    <n v="1"/>
    <n v="2"/>
    <m/>
    <n v="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4"/>
    <x v="81"/>
    <x v="5"/>
    <x v="6"/>
    <d v="2025-08-19T16:50:04"/>
    <n v="342"/>
    <m/>
    <m/>
    <m/>
    <n v="146"/>
    <n v="19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5"/>
    <x v="19"/>
    <x v="2"/>
    <x v="1"/>
    <d v="2025-08-19T16:16:46"/>
    <n v="228"/>
    <n v="76"/>
    <n v="152"/>
    <n v="2"/>
    <n v="3"/>
    <n v="18"/>
    <n v="30"/>
    <n v="26"/>
    <n v="57"/>
    <n v="43"/>
    <n v="31"/>
    <m/>
    <n v="2"/>
    <n v="13"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5"/>
    <x v="19"/>
    <x v="2"/>
    <x v="16"/>
    <d v="2025-08-19T16:16:46"/>
    <n v="4"/>
    <n v="2"/>
    <n v="2"/>
    <m/>
    <m/>
    <m/>
    <m/>
    <m/>
    <n v="1"/>
    <n v="1"/>
    <m/>
    <n v="2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5"/>
    <x v="19"/>
    <x v="2"/>
    <x v="23"/>
    <d v="2025-08-19T16:16:46"/>
    <n v="1"/>
    <m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5"/>
    <x v="19"/>
    <x v="2"/>
    <x v="9"/>
    <d v="2025-08-19T16:16:46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5"/>
    <x v="19"/>
    <x v="2"/>
    <x v="2"/>
    <d v="2025-08-19T16:16:46"/>
    <n v="324"/>
    <n v="3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5"/>
    <x v="19"/>
    <x v="2"/>
    <x v="3"/>
    <d v="2025-08-19T16:16:46"/>
    <n v="15"/>
    <n v="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5"/>
    <x v="19"/>
    <x v="2"/>
    <x v="4"/>
    <d v="2025-08-19T16:16:46"/>
    <n v="324"/>
    <n v="167"/>
    <n v="15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5"/>
    <x v="19"/>
    <x v="2"/>
    <x v="5"/>
    <d v="2025-08-19T16:16:46"/>
    <n v="15"/>
    <n v="5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7"/>
    <x v="20"/>
    <x v="2"/>
    <x v="20"/>
    <d v="2025-08-19T16:16:49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7"/>
    <x v="20"/>
    <x v="2"/>
    <x v="22"/>
    <d v="2025-08-19T16:16:49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7"/>
    <x v="20"/>
    <x v="2"/>
    <x v="10"/>
    <d v="2025-08-19T16:16:49"/>
    <n v="30.8"/>
    <n v="3.2"/>
    <n v="3.2"/>
    <n v="15.6"/>
    <m/>
    <n v="8.8000000000000007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7"/>
    <x v="20"/>
    <x v="2"/>
    <x v="21"/>
    <d v="2025-08-19T16:16:49"/>
    <n v="25.2"/>
    <n v="3.2"/>
    <m/>
    <m/>
    <n v="17.600000000000001"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7"/>
    <x v="20"/>
    <x v="2"/>
    <x v="1"/>
    <d v="2025-08-19T16:16:49"/>
    <n v="578"/>
    <n v="215"/>
    <n v="363"/>
    <n v="6"/>
    <n v="12"/>
    <n v="37"/>
    <n v="69"/>
    <n v="84"/>
    <n v="129"/>
    <n v="112"/>
    <n v="77"/>
    <m/>
    <n v="18"/>
    <n v="9"/>
    <n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7"/>
    <x v="20"/>
    <x v="2"/>
    <x v="16"/>
    <d v="2025-08-19T16:16:49"/>
    <n v="9"/>
    <n v="4"/>
    <n v="5"/>
    <m/>
    <m/>
    <m/>
    <m/>
    <m/>
    <n v="4"/>
    <n v="3"/>
    <m/>
    <n v="2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7"/>
    <x v="20"/>
    <x v="2"/>
    <x v="24"/>
    <d v="2025-08-19T16:16:49"/>
    <n v="3"/>
    <n v="2"/>
    <n v="1"/>
    <n v="2"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7"/>
    <x v="20"/>
    <x v="2"/>
    <x v="23"/>
    <d v="2025-08-19T16:16:49"/>
    <n v="14"/>
    <n v="6"/>
    <n v="8"/>
    <n v="2"/>
    <n v="1"/>
    <n v="4"/>
    <n v="4"/>
    <n v="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7"/>
    <x v="20"/>
    <x v="2"/>
    <x v="25"/>
    <d v="2025-08-19T16:16:49"/>
    <n v="9"/>
    <m/>
    <n v="1"/>
    <m/>
    <n v="6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7"/>
    <x v="20"/>
    <x v="2"/>
    <x v="9"/>
    <d v="2025-08-19T16:16:49"/>
    <n v="8"/>
    <m/>
    <m/>
    <m/>
    <m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7"/>
    <x v="20"/>
    <x v="2"/>
    <x v="2"/>
    <d v="2025-08-19T16:16:49"/>
    <n v="780"/>
    <n v="78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7"/>
    <x v="20"/>
    <x v="2"/>
    <x v="3"/>
    <d v="2025-08-19T16:16:49"/>
    <n v="104"/>
    <n v="10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7"/>
    <x v="20"/>
    <x v="2"/>
    <x v="4"/>
    <d v="2025-08-19T16:16:49"/>
    <n v="780"/>
    <n v="316"/>
    <n v="46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7"/>
    <x v="20"/>
    <x v="2"/>
    <x v="5"/>
    <d v="2025-08-19T16:16:49"/>
    <n v="104"/>
    <n v="26"/>
    <n v="7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7"/>
    <x v="20"/>
    <x v="2"/>
    <x v="26"/>
    <d v="2025-08-19T16:16:49"/>
    <n v="59"/>
    <n v="40"/>
    <n v="1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7"/>
    <x v="20"/>
    <x v="2"/>
    <x v="31"/>
    <d v="2025-08-19T16:16:49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7"/>
    <x v="20"/>
    <x v="2"/>
    <x v="19"/>
    <d v="2025-08-19T16:16:51"/>
    <n v="6"/>
    <m/>
    <m/>
    <m/>
    <m/>
    <m/>
    <m/>
    <m/>
    <m/>
    <n v="6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7"/>
    <x v="20"/>
    <x v="2"/>
    <x v="22"/>
    <d v="2025-08-19T16:16:51"/>
    <n v="10.4"/>
    <m/>
    <n v="10.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7"/>
    <x v="20"/>
    <x v="2"/>
    <x v="10"/>
    <d v="2025-08-19T16:16:51"/>
    <n v="37.200000000000003"/>
    <n v="4"/>
    <m/>
    <n v="16.399999999999999"/>
    <n v="8"/>
    <n v="4.4000000000000004"/>
    <n v="4.400000000000000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7"/>
    <x v="20"/>
    <x v="2"/>
    <x v="2"/>
    <d v="2025-08-19T16:16:59"/>
    <n v="787"/>
    <n v="78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7"/>
    <x v="20"/>
    <x v="2"/>
    <x v="3"/>
    <d v="2025-08-19T16:16:59"/>
    <n v="106"/>
    <n v="10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7"/>
    <x v="20"/>
    <x v="2"/>
    <x v="4"/>
    <d v="2025-08-19T16:16:59"/>
    <n v="787"/>
    <n v="332"/>
    <n v="45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7"/>
    <x v="20"/>
    <x v="2"/>
    <x v="5"/>
    <d v="2025-08-19T16:16:59"/>
    <n v="106"/>
    <n v="28"/>
    <n v="7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7"/>
    <x v="20"/>
    <x v="2"/>
    <x v="26"/>
    <d v="2025-08-19T16:16:59"/>
    <n v="36"/>
    <n v="21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7"/>
    <x v="20"/>
    <x v="2"/>
    <x v="18"/>
    <d v="2025-08-19T16:17:02"/>
    <n v="6"/>
    <n v="4"/>
    <n v="2"/>
    <m/>
    <m/>
    <n v="1"/>
    <m/>
    <n v="2"/>
    <n v="1"/>
    <n v="1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7"/>
    <x v="20"/>
    <x v="2"/>
    <x v="6"/>
    <d v="2025-08-19T16:17:02"/>
    <n v="310"/>
    <m/>
    <m/>
    <m/>
    <n v="148"/>
    <n v="16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0"/>
    <x v="97"/>
    <x v="15"/>
    <x v="1"/>
    <d v="2025-08-19T16:38:53"/>
    <n v="84"/>
    <n v="39"/>
    <n v="45"/>
    <n v="1"/>
    <n v="3"/>
    <n v="4"/>
    <n v="10"/>
    <n v="9"/>
    <n v="21"/>
    <n v="21"/>
    <n v="10"/>
    <m/>
    <n v="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0"/>
    <x v="97"/>
    <x v="15"/>
    <x v="16"/>
    <d v="2025-08-19T16:38:53"/>
    <n v="1"/>
    <n v="1"/>
    <m/>
    <n v="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0"/>
    <x v="97"/>
    <x v="15"/>
    <x v="23"/>
    <d v="2025-08-19T16:38:53"/>
    <n v="1"/>
    <m/>
    <n v="1"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0"/>
    <x v="97"/>
    <x v="15"/>
    <x v="2"/>
    <d v="2025-08-19T16:38:53"/>
    <n v="161"/>
    <n v="16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0"/>
    <x v="97"/>
    <x v="15"/>
    <x v="3"/>
    <d v="2025-08-19T16:38:53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0"/>
    <x v="97"/>
    <x v="15"/>
    <x v="4"/>
    <d v="2025-08-19T16:38:53"/>
    <n v="161"/>
    <n v="67"/>
    <n v="9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0"/>
    <x v="97"/>
    <x v="15"/>
    <x v="5"/>
    <d v="2025-08-19T16:38:53"/>
    <n v="8"/>
    <n v="3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1"/>
    <x v="98"/>
    <x v="15"/>
    <x v="8"/>
    <d v="2025-08-19T16:39:06"/>
    <n v="1.6"/>
    <m/>
    <m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1"/>
    <x v="98"/>
    <x v="15"/>
    <x v="1"/>
    <d v="2025-08-19T16:39:06"/>
    <n v="7"/>
    <n v="4"/>
    <n v="3"/>
    <m/>
    <m/>
    <n v="1"/>
    <n v="1"/>
    <n v="2"/>
    <n v="3"/>
    <m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1"/>
    <x v="98"/>
    <x v="15"/>
    <x v="2"/>
    <d v="2025-08-19T16:39:06"/>
    <n v="21"/>
    <n v="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1"/>
    <x v="98"/>
    <x v="15"/>
    <x v="3"/>
    <d v="2025-08-19T16:39:06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1"/>
    <x v="98"/>
    <x v="15"/>
    <x v="32"/>
    <d v="2025-08-19T16:39:0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1"/>
    <x v="98"/>
    <x v="15"/>
    <x v="4"/>
    <d v="2025-08-19T16:39:06"/>
    <n v="21"/>
    <n v="11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1"/>
    <x v="98"/>
    <x v="15"/>
    <x v="5"/>
    <d v="2025-08-19T16:39:06"/>
    <n v="5"/>
    <n v="2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1"/>
    <x v="98"/>
    <x v="15"/>
    <x v="33"/>
    <d v="2025-08-19T16:39:06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1"/>
    <x v="98"/>
    <x v="15"/>
    <x v="6"/>
    <d v="2025-08-19T16:39:09"/>
    <n v="6"/>
    <m/>
    <m/>
    <m/>
    <n v="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1"/>
    <x v="98"/>
    <x v="15"/>
    <x v="7"/>
    <d v="2025-08-19T16:39:09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6"/>
    <x v="122"/>
    <x v="11"/>
    <x v="7"/>
    <d v="2025-08-19T16:45:34"/>
    <n v="18"/>
    <m/>
    <m/>
    <m/>
    <m/>
    <m/>
    <n v="10"/>
    <n v="8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6"/>
    <x v="122"/>
    <x v="11"/>
    <x v="10"/>
    <d v="2025-08-19T16:45:34"/>
    <n v="4"/>
    <n v="0"/>
    <n v="0"/>
    <n v="0"/>
    <n v="0"/>
    <n v="4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6"/>
    <x v="122"/>
    <x v="11"/>
    <x v="1"/>
    <d v="2025-08-19T16:45:34"/>
    <n v="16"/>
    <n v="11"/>
    <n v="5"/>
    <n v="0"/>
    <n v="0"/>
    <n v="0"/>
    <n v="3"/>
    <n v="3"/>
    <n v="5"/>
    <n v="4"/>
    <n v="1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6"/>
    <x v="122"/>
    <x v="11"/>
    <x v="23"/>
    <d v="2025-08-19T16:45:34"/>
    <n v="1"/>
    <n v="0"/>
    <n v="1"/>
    <n v="0"/>
    <n v="0"/>
    <n v="0"/>
    <n v="0"/>
    <n v="1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6"/>
    <x v="122"/>
    <x v="11"/>
    <x v="2"/>
    <d v="2025-08-19T16:45:34"/>
    <n v="25"/>
    <n v="2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6"/>
    <x v="122"/>
    <x v="11"/>
    <x v="3"/>
    <d v="2025-08-19T16:45:34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6"/>
    <x v="122"/>
    <x v="11"/>
    <x v="4"/>
    <d v="2025-08-19T16:45:34"/>
    <n v="25"/>
    <n v="9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6"/>
    <x v="122"/>
    <x v="11"/>
    <x v="5"/>
    <d v="2025-08-19T16:45:34"/>
    <n v="5"/>
    <n v="0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7"/>
    <x v="123"/>
    <x v="2"/>
    <x v="24"/>
    <d v="2025-08-19T16:45:37"/>
    <n v="1"/>
    <n v="1"/>
    <m/>
    <n v="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7"/>
    <x v="123"/>
    <x v="2"/>
    <x v="25"/>
    <d v="2025-08-19T16:45:37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7"/>
    <x v="123"/>
    <x v="2"/>
    <x v="2"/>
    <d v="2025-08-19T16:45:37"/>
    <n v="114"/>
    <n v="11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02"/>
    <x v="129"/>
    <x v="6"/>
    <x v="2"/>
    <d v="2025-08-19T16:48:01"/>
    <n v="64"/>
    <n v="6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02"/>
    <x v="129"/>
    <x v="6"/>
    <x v="3"/>
    <d v="2025-08-19T16:48:01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02"/>
    <x v="129"/>
    <x v="6"/>
    <x v="4"/>
    <d v="2025-08-19T16:48:01"/>
    <n v="64"/>
    <n v="21"/>
    <n v="4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02"/>
    <x v="129"/>
    <x v="6"/>
    <x v="5"/>
    <d v="2025-08-19T16:48:01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22"/>
    <x v="74"/>
    <x v="2"/>
    <x v="16"/>
    <d v="2025-08-19T16:48:04"/>
    <n v="16"/>
    <n v="2"/>
    <n v="14"/>
    <m/>
    <m/>
    <n v="2"/>
    <m/>
    <n v="2"/>
    <n v="4"/>
    <n v="8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22"/>
    <x v="74"/>
    <x v="2"/>
    <x v="24"/>
    <d v="2025-08-19T16:48:04"/>
    <n v="2"/>
    <m/>
    <n v="2"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7"/>
    <x v="20"/>
    <x v="2"/>
    <x v="7"/>
    <d v="2025-08-19T16:17:02"/>
    <n v="613"/>
    <m/>
    <m/>
    <m/>
    <m/>
    <m/>
    <n v="352"/>
    <n v="252"/>
    <n v="8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7"/>
    <x v="20"/>
    <x v="2"/>
    <x v="0"/>
    <d v="2025-08-19T16:17:02"/>
    <n v="163"/>
    <m/>
    <m/>
    <m/>
    <m/>
    <m/>
    <m/>
    <m/>
    <n v="69"/>
    <m/>
    <n v="48"/>
    <n v="22"/>
    <n v="2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7"/>
    <x v="20"/>
    <x v="2"/>
    <x v="8"/>
    <d v="2025-08-19T16:17:02"/>
    <n v="164.8"/>
    <n v="24"/>
    <n v="59.2"/>
    <n v="81.59999999999999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7"/>
    <x v="20"/>
    <x v="2"/>
    <x v="13"/>
    <d v="2025-08-19T16:17:02"/>
    <n v="18"/>
    <m/>
    <m/>
    <m/>
    <n v="2"/>
    <m/>
    <n v="6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7"/>
    <x v="20"/>
    <x v="2"/>
    <x v="14"/>
    <d v="2025-08-19T16:17:02"/>
    <n v="20"/>
    <m/>
    <m/>
    <n v="2"/>
    <n v="2"/>
    <m/>
    <n v="6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7"/>
    <x v="20"/>
    <x v="2"/>
    <x v="19"/>
    <d v="2025-08-19T16:17:02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7"/>
    <x v="20"/>
    <x v="2"/>
    <x v="20"/>
    <d v="2025-08-19T16:17:02"/>
    <n v="4.4000000000000004"/>
    <m/>
    <n v="4.400000000000000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7"/>
    <x v="20"/>
    <x v="2"/>
    <x v="22"/>
    <d v="2025-08-19T16:17:02"/>
    <n v="4"/>
    <m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7"/>
    <x v="20"/>
    <x v="2"/>
    <x v="10"/>
    <d v="2025-08-19T16:17:02"/>
    <n v="29.2"/>
    <m/>
    <n v="2.4"/>
    <n v="9.1999999999999993"/>
    <n v="10.4"/>
    <n v="4.4000000000000004"/>
    <n v="2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7"/>
    <x v="20"/>
    <x v="2"/>
    <x v="21"/>
    <d v="2025-08-19T16:17:02"/>
    <n v="14.8"/>
    <m/>
    <n v="6"/>
    <n v="2"/>
    <n v="1.6"/>
    <n v="5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7"/>
    <x v="20"/>
    <x v="2"/>
    <x v="1"/>
    <d v="2025-08-19T16:17:02"/>
    <n v="674"/>
    <n v="266"/>
    <n v="408"/>
    <n v="9"/>
    <n v="22"/>
    <n v="35"/>
    <n v="74"/>
    <n v="81"/>
    <n v="176"/>
    <n v="129"/>
    <n v="77"/>
    <m/>
    <n v="24"/>
    <n v="22"/>
    <n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7"/>
    <x v="20"/>
    <x v="2"/>
    <x v="16"/>
    <d v="2025-08-19T16:17:02"/>
    <n v="10"/>
    <n v="3"/>
    <n v="7"/>
    <m/>
    <m/>
    <m/>
    <n v="1"/>
    <m/>
    <n v="3"/>
    <n v="5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7"/>
    <x v="20"/>
    <x v="2"/>
    <x v="24"/>
    <d v="2025-08-19T16:17:02"/>
    <n v="2"/>
    <n v="1"/>
    <n v="1"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7"/>
    <x v="20"/>
    <x v="2"/>
    <x v="23"/>
    <d v="2025-08-19T16:17:02"/>
    <n v="16"/>
    <n v="8"/>
    <n v="8"/>
    <m/>
    <n v="3"/>
    <n v="4"/>
    <n v="4"/>
    <n v="4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7"/>
    <x v="20"/>
    <x v="2"/>
    <x v="25"/>
    <d v="2025-08-19T16:17:02"/>
    <n v="6"/>
    <m/>
    <m/>
    <n v="2"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7"/>
    <x v="20"/>
    <x v="2"/>
    <x v="9"/>
    <d v="2025-08-19T16:17:02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7"/>
    <x v="20"/>
    <x v="2"/>
    <x v="37"/>
    <d v="2025-08-19T16:17:02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7"/>
    <x v="20"/>
    <x v="2"/>
    <x v="2"/>
    <d v="2025-08-19T16:17:02"/>
    <n v="855"/>
    <n v="85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7"/>
    <x v="20"/>
    <x v="2"/>
    <x v="3"/>
    <d v="2025-08-19T16:17:02"/>
    <n v="113"/>
    <n v="1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7"/>
    <x v="20"/>
    <x v="2"/>
    <x v="4"/>
    <d v="2025-08-19T16:17:02"/>
    <n v="855"/>
    <n v="343"/>
    <n v="5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7"/>
    <x v="20"/>
    <x v="2"/>
    <x v="5"/>
    <d v="2025-08-19T16:17:02"/>
    <n v="113"/>
    <n v="32"/>
    <n v="8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7"/>
    <x v="20"/>
    <x v="2"/>
    <x v="26"/>
    <d v="2025-08-19T16:17:02"/>
    <n v="42"/>
    <n v="28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7"/>
    <x v="20"/>
    <x v="2"/>
    <x v="31"/>
    <d v="2025-08-19T16:17:02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8"/>
    <x v="25"/>
    <x v="8"/>
    <x v="23"/>
    <d v="2025-08-19T16:17:04"/>
    <n v="1"/>
    <n v="0"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8"/>
    <x v="25"/>
    <x v="8"/>
    <x v="2"/>
    <d v="2025-08-19T16:17:04"/>
    <n v="343"/>
    <n v="34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8"/>
    <x v="25"/>
    <x v="8"/>
    <x v="3"/>
    <d v="2025-08-19T16:17:04"/>
    <n v="27"/>
    <n v="2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8"/>
    <x v="25"/>
    <x v="8"/>
    <x v="32"/>
    <d v="2025-08-19T16:17:04"/>
    <n v="20"/>
    <n v="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8"/>
    <x v="25"/>
    <x v="8"/>
    <x v="4"/>
    <d v="2025-08-19T16:17:04"/>
    <n v="343"/>
    <n v="156"/>
    <n v="18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8"/>
    <x v="25"/>
    <x v="8"/>
    <x v="5"/>
    <d v="2025-08-19T16:17:04"/>
    <n v="27"/>
    <n v="14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8"/>
    <x v="25"/>
    <x v="8"/>
    <x v="33"/>
    <d v="2025-08-19T16:17:04"/>
    <n v="20"/>
    <n v="7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8"/>
    <x v="25"/>
    <x v="8"/>
    <x v="26"/>
    <d v="2025-08-19T16:17:04"/>
    <n v="4"/>
    <n v="3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8"/>
    <x v="25"/>
    <x v="8"/>
    <x v="23"/>
    <d v="2025-08-19T16:17:07"/>
    <n v="1"/>
    <n v="0"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8"/>
    <x v="25"/>
    <x v="8"/>
    <x v="2"/>
    <d v="2025-08-19T16:17:07"/>
    <n v="327"/>
    <n v="32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8"/>
    <x v="25"/>
    <x v="8"/>
    <x v="3"/>
    <d v="2025-08-19T16:17:10"/>
    <n v="29"/>
    <n v="2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9"/>
    <x v="116"/>
    <x v="6"/>
    <x v="5"/>
    <d v="2025-08-19T16:43:40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0"/>
    <x v="117"/>
    <x v="11"/>
    <x v="7"/>
    <d v="2025-08-19T16:43:59"/>
    <n v="38"/>
    <m/>
    <m/>
    <m/>
    <m/>
    <m/>
    <n v="26"/>
    <n v="12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0"/>
    <x v="117"/>
    <x v="11"/>
    <x v="0"/>
    <d v="2025-08-19T16:43:59"/>
    <n v="6"/>
    <m/>
    <m/>
    <m/>
    <m/>
    <m/>
    <m/>
    <m/>
    <n v="6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0"/>
    <x v="117"/>
    <x v="11"/>
    <x v="8"/>
    <d v="2025-08-19T16:43:59"/>
    <n v="9.6"/>
    <n v="3.2"/>
    <n v="0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0"/>
    <x v="117"/>
    <x v="11"/>
    <x v="1"/>
    <d v="2025-08-19T16:43:59"/>
    <n v="36"/>
    <n v="20"/>
    <n v="16"/>
    <n v="1"/>
    <n v="0"/>
    <n v="2"/>
    <n v="6"/>
    <n v="2"/>
    <n v="13"/>
    <n v="6"/>
    <n v="6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0"/>
    <x v="117"/>
    <x v="11"/>
    <x v="2"/>
    <d v="2025-08-19T16:43:59"/>
    <n v="45"/>
    <n v="4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0"/>
    <x v="117"/>
    <x v="11"/>
    <x v="3"/>
    <d v="2025-08-19T16:43:59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0"/>
    <x v="117"/>
    <x v="11"/>
    <x v="4"/>
    <d v="2025-08-19T16:43:59"/>
    <n v="45"/>
    <n v="21"/>
    <n v="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0"/>
    <x v="117"/>
    <x v="11"/>
    <x v="5"/>
    <d v="2025-08-19T16:43:59"/>
    <n v="5"/>
    <n v="2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0"/>
    <x v="117"/>
    <x v="11"/>
    <x v="6"/>
    <d v="2025-08-19T16:44:02"/>
    <n v="16"/>
    <m/>
    <m/>
    <m/>
    <n v="1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1"/>
    <x v="118"/>
    <x v="13"/>
    <x v="16"/>
    <d v="2025-08-19T16:44:15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1"/>
    <x v="118"/>
    <x v="13"/>
    <x v="2"/>
    <d v="2025-08-19T16:44:15"/>
    <n v="124"/>
    <n v="1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1"/>
    <x v="118"/>
    <x v="13"/>
    <x v="3"/>
    <d v="2025-08-19T16:44:15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1"/>
    <x v="118"/>
    <x v="13"/>
    <x v="4"/>
    <d v="2025-08-19T16:44:15"/>
    <n v="124"/>
    <n v="57"/>
    <n v="6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3"/>
    <x v="119"/>
    <x v="10"/>
    <x v="2"/>
    <d v="2025-08-19T16:44:37"/>
    <n v="27"/>
    <n v="2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02"/>
    <x v="80"/>
    <x v="6"/>
    <x v="4"/>
    <d v="2025-08-19T16:50:01"/>
    <n v="61"/>
    <n v="24"/>
    <n v="3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02"/>
    <x v="80"/>
    <x v="6"/>
    <x v="5"/>
    <d v="2025-08-19T16:50:01"/>
    <n v="13"/>
    <n v="2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4"/>
    <x v="81"/>
    <x v="5"/>
    <x v="14"/>
    <d v="2025-08-19T16:50:04"/>
    <n v="28"/>
    <m/>
    <m/>
    <n v="4"/>
    <n v="2"/>
    <n v="4"/>
    <n v="10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4"/>
    <x v="81"/>
    <x v="5"/>
    <x v="19"/>
    <d v="2025-08-19T16:50:04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4"/>
    <x v="81"/>
    <x v="5"/>
    <x v="15"/>
    <d v="2025-08-19T16:50:04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4"/>
    <x v="81"/>
    <x v="5"/>
    <x v="10"/>
    <d v="2025-08-19T16:50:04"/>
    <n v="11.2"/>
    <m/>
    <m/>
    <n v="2.4"/>
    <m/>
    <m/>
    <n v="8.8000000000000007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4"/>
    <x v="81"/>
    <x v="5"/>
    <x v="21"/>
    <d v="2025-08-19T16:50:04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4"/>
    <x v="81"/>
    <x v="5"/>
    <x v="1"/>
    <d v="2025-08-19T16:50:04"/>
    <n v="653"/>
    <n v="259"/>
    <n v="394"/>
    <n v="10"/>
    <n v="21"/>
    <n v="36"/>
    <n v="74"/>
    <n v="98"/>
    <n v="175"/>
    <n v="112"/>
    <n v="54"/>
    <m/>
    <n v="28"/>
    <n v="18"/>
    <n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4"/>
    <x v="81"/>
    <x v="5"/>
    <x v="16"/>
    <d v="2025-08-19T16:50:04"/>
    <n v="16"/>
    <n v="5"/>
    <n v="11"/>
    <m/>
    <m/>
    <n v="3"/>
    <n v="1"/>
    <n v="2"/>
    <n v="5"/>
    <n v="4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4"/>
    <x v="81"/>
    <x v="5"/>
    <x v="23"/>
    <d v="2025-08-19T16:50:04"/>
    <n v="5"/>
    <n v="1"/>
    <n v="4"/>
    <m/>
    <m/>
    <n v="1"/>
    <m/>
    <m/>
    <n v="4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4"/>
    <x v="81"/>
    <x v="5"/>
    <x v="25"/>
    <d v="2025-08-19T16:50:04"/>
    <n v="10"/>
    <m/>
    <m/>
    <n v="2"/>
    <n v="6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4"/>
    <x v="81"/>
    <x v="5"/>
    <x v="9"/>
    <d v="2025-08-19T16:50:04"/>
    <n v="20"/>
    <m/>
    <m/>
    <m/>
    <m/>
    <m/>
    <n v="1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4"/>
    <x v="81"/>
    <x v="5"/>
    <x v="17"/>
    <d v="2025-08-19T16:50:20"/>
    <n v="10.4"/>
    <n v="2.4"/>
    <n v="3.6"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4"/>
    <x v="81"/>
    <x v="5"/>
    <x v="18"/>
    <d v="2025-08-19T16:50:20"/>
    <n v="11"/>
    <n v="4"/>
    <n v="7"/>
    <m/>
    <m/>
    <m/>
    <n v="1"/>
    <n v="1"/>
    <n v="5"/>
    <n v="4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4"/>
    <x v="81"/>
    <x v="5"/>
    <x v="12"/>
    <d v="2025-08-19T16:50:20"/>
    <n v="6"/>
    <n v="2"/>
    <n v="4"/>
    <n v="1"/>
    <n v="1"/>
    <n v="3"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4"/>
    <x v="81"/>
    <x v="5"/>
    <x v="6"/>
    <d v="2025-08-19T16:50:20"/>
    <n v="252"/>
    <m/>
    <m/>
    <m/>
    <n v="110"/>
    <n v="14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4"/>
    <x v="81"/>
    <x v="5"/>
    <x v="7"/>
    <d v="2025-08-19T16:50:20"/>
    <n v="574"/>
    <m/>
    <m/>
    <m/>
    <m/>
    <m/>
    <n v="342"/>
    <n v="231"/>
    <m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4"/>
    <x v="81"/>
    <x v="5"/>
    <x v="0"/>
    <d v="2025-08-19T16:50:20"/>
    <n v="123"/>
    <m/>
    <m/>
    <m/>
    <m/>
    <m/>
    <m/>
    <m/>
    <n v="57"/>
    <m/>
    <n v="30"/>
    <n v="10"/>
    <n v="2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4"/>
    <x v="81"/>
    <x v="5"/>
    <x v="8"/>
    <d v="2025-08-19T16:50:20"/>
    <n v="153.6"/>
    <n v="1.6"/>
    <n v="31.2"/>
    <n v="12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4"/>
    <x v="81"/>
    <x v="5"/>
    <x v="13"/>
    <d v="2025-08-19T16:50:20"/>
    <n v="20"/>
    <m/>
    <m/>
    <m/>
    <n v="4"/>
    <n v="2"/>
    <n v="1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4"/>
    <x v="81"/>
    <x v="5"/>
    <x v="14"/>
    <d v="2025-08-19T16:50:20"/>
    <n v="22"/>
    <m/>
    <m/>
    <n v="2"/>
    <n v="4"/>
    <n v="2"/>
    <n v="1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4"/>
    <x v="81"/>
    <x v="5"/>
    <x v="15"/>
    <d v="2025-08-19T16:50:20"/>
    <n v="7.2"/>
    <m/>
    <n v="4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4"/>
    <x v="81"/>
    <x v="5"/>
    <x v="20"/>
    <d v="2025-08-19T16:50:20"/>
    <n v="4.8"/>
    <m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4"/>
    <x v="81"/>
    <x v="5"/>
    <x v="10"/>
    <d v="2025-08-19T16:50:20"/>
    <n v="4.4000000000000004"/>
    <m/>
    <m/>
    <n v="1.6"/>
    <n v="2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4"/>
    <x v="81"/>
    <x v="5"/>
    <x v="1"/>
    <d v="2025-08-19T16:50:20"/>
    <n v="595"/>
    <n v="253"/>
    <n v="342"/>
    <n v="2"/>
    <n v="14"/>
    <n v="56"/>
    <n v="55"/>
    <n v="71"/>
    <n v="171"/>
    <n v="117"/>
    <n v="57"/>
    <m/>
    <n v="15"/>
    <n v="10"/>
    <n v="2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4"/>
    <x v="81"/>
    <x v="5"/>
    <x v="16"/>
    <d v="2025-08-19T16:50:20"/>
    <n v="15"/>
    <n v="10"/>
    <n v="5"/>
    <m/>
    <n v="3"/>
    <n v="2"/>
    <n v="2"/>
    <n v="1"/>
    <n v="6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4"/>
    <x v="81"/>
    <x v="5"/>
    <x v="24"/>
    <d v="2025-08-19T16:50:20"/>
    <n v="1"/>
    <m/>
    <n v="1"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4"/>
    <x v="81"/>
    <x v="5"/>
    <x v="23"/>
    <d v="2025-08-19T16:50:20"/>
    <n v="2"/>
    <n v="1"/>
    <n v="1"/>
    <m/>
    <m/>
    <n v="1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4"/>
    <x v="81"/>
    <x v="5"/>
    <x v="25"/>
    <d v="2025-08-19T16:50:20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4"/>
    <x v="81"/>
    <x v="5"/>
    <x v="9"/>
    <d v="2025-08-19T16:50:20"/>
    <n v="18"/>
    <m/>
    <m/>
    <m/>
    <m/>
    <m/>
    <n v="10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4"/>
    <x v="81"/>
    <x v="5"/>
    <x v="2"/>
    <d v="2025-08-19T16:50:20"/>
    <n v="475"/>
    <n v="47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4"/>
    <x v="81"/>
    <x v="5"/>
    <x v="3"/>
    <d v="2025-08-19T16:50:20"/>
    <n v="37"/>
    <n v="3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4"/>
    <x v="81"/>
    <x v="5"/>
    <x v="4"/>
    <d v="2025-08-19T16:50:20"/>
    <n v="475"/>
    <n v="190"/>
    <n v="28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4"/>
    <x v="81"/>
    <x v="5"/>
    <x v="5"/>
    <d v="2025-08-19T16:50:20"/>
    <n v="37"/>
    <n v="15"/>
    <n v="2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4"/>
    <x v="81"/>
    <x v="5"/>
    <x v="26"/>
    <d v="2025-08-19T16:50:20"/>
    <n v="58"/>
    <n v="22"/>
    <n v="3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4"/>
    <x v="81"/>
    <x v="5"/>
    <x v="31"/>
    <d v="2025-08-19T16:50:20"/>
    <n v="6"/>
    <n v="3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9"/>
    <x v="133"/>
    <x v="5"/>
    <x v="1"/>
    <d v="2025-08-19T16:50:23"/>
    <n v="372"/>
    <n v="179"/>
    <n v="193"/>
    <n v="9"/>
    <n v="14"/>
    <n v="23"/>
    <n v="45"/>
    <n v="53"/>
    <n v="88"/>
    <n v="67"/>
    <n v="61"/>
    <m/>
    <n v="6"/>
    <n v="5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9"/>
    <x v="133"/>
    <x v="5"/>
    <x v="16"/>
    <d v="2025-08-19T16:50:23"/>
    <n v="8"/>
    <n v="6"/>
    <n v="2"/>
    <n v="0"/>
    <n v="1"/>
    <n v="0"/>
    <n v="0"/>
    <n v="0"/>
    <n v="1"/>
    <n v="2"/>
    <m/>
    <n v="4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9"/>
    <x v="133"/>
    <x v="5"/>
    <x v="24"/>
    <d v="2025-08-19T16:50:23"/>
    <n v="1"/>
    <n v="0"/>
    <n v="1"/>
    <n v="1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9"/>
    <x v="133"/>
    <x v="5"/>
    <x v="23"/>
    <d v="2025-08-19T16:50:23"/>
    <n v="2"/>
    <n v="2"/>
    <n v="0"/>
    <n v="0"/>
    <n v="0"/>
    <n v="0"/>
    <n v="2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9"/>
    <x v="133"/>
    <x v="5"/>
    <x v="2"/>
    <d v="2025-08-19T16:50:23"/>
    <n v="476"/>
    <n v="47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9"/>
    <x v="133"/>
    <x v="5"/>
    <x v="3"/>
    <d v="2025-08-19T16:50:23"/>
    <n v="54"/>
    <n v="5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9"/>
    <x v="133"/>
    <x v="5"/>
    <x v="4"/>
    <d v="2025-08-19T16:50:23"/>
    <n v="474"/>
    <n v="222"/>
    <n v="25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9"/>
    <x v="133"/>
    <x v="5"/>
    <x v="5"/>
    <d v="2025-08-19T16:50:23"/>
    <n v="56"/>
    <n v="27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9"/>
    <x v="133"/>
    <x v="5"/>
    <x v="1"/>
    <d v="2025-08-19T16:50:26"/>
    <n v="358"/>
    <n v="150"/>
    <n v="208"/>
    <n v="7"/>
    <n v="9"/>
    <n v="28"/>
    <n v="34"/>
    <n v="49"/>
    <n v="88"/>
    <n v="72"/>
    <n v="56"/>
    <m/>
    <n v="2"/>
    <n v="6"/>
    <n v="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9"/>
    <x v="133"/>
    <x v="5"/>
    <x v="16"/>
    <d v="2025-08-19T16:50:31"/>
    <n v="5"/>
    <n v="1"/>
    <n v="4"/>
    <n v="1"/>
    <n v="0"/>
    <n v="1"/>
    <n v="0"/>
    <n v="0"/>
    <n v="1"/>
    <n v="1"/>
    <m/>
    <n v="1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8"/>
    <x v="107"/>
    <x v="1"/>
    <x v="14"/>
    <d v="2025-08-19T16:41:03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8"/>
    <x v="107"/>
    <x v="1"/>
    <x v="1"/>
    <d v="2025-08-19T16:41:03"/>
    <n v="2"/>
    <n v="2"/>
    <m/>
    <m/>
    <m/>
    <m/>
    <m/>
    <m/>
    <n v="1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8"/>
    <x v="107"/>
    <x v="1"/>
    <x v="16"/>
    <d v="2025-08-19T16:41:03"/>
    <n v="1"/>
    <n v="1"/>
    <m/>
    <m/>
    <m/>
    <m/>
    <m/>
    <m/>
    <n v="1"/>
    <m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8"/>
    <x v="107"/>
    <x v="1"/>
    <x v="2"/>
    <d v="2025-08-19T16:41:03"/>
    <n v="16"/>
    <n v="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8"/>
    <x v="107"/>
    <x v="1"/>
    <x v="4"/>
    <d v="2025-08-19T16:41:03"/>
    <n v="16"/>
    <n v="11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9"/>
    <x v="108"/>
    <x v="8"/>
    <x v="3"/>
    <d v="2025-08-19T16:41:24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9"/>
    <x v="108"/>
    <x v="8"/>
    <x v="4"/>
    <d v="2025-08-19T16:41:24"/>
    <n v="33"/>
    <n v="19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9"/>
    <x v="108"/>
    <x v="8"/>
    <x v="5"/>
    <d v="2025-08-19T16:41:24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9"/>
    <x v="108"/>
    <x v="8"/>
    <x v="6"/>
    <d v="2025-08-19T16:41:26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9"/>
    <x v="108"/>
    <x v="8"/>
    <x v="7"/>
    <d v="2025-08-19T16:41:26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9"/>
    <x v="108"/>
    <x v="8"/>
    <x v="0"/>
    <d v="2025-08-19T16:41:26"/>
    <n v="4"/>
    <m/>
    <m/>
    <m/>
    <m/>
    <m/>
    <m/>
    <m/>
    <m/>
    <m/>
    <n v="4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9"/>
    <x v="108"/>
    <x v="8"/>
    <x v="1"/>
    <d v="2025-08-19T16:41:26"/>
    <n v="8"/>
    <m/>
    <n v="8"/>
    <m/>
    <m/>
    <m/>
    <n v="1"/>
    <n v="2"/>
    <n v="1"/>
    <n v="2"/>
    <n v="0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9"/>
    <x v="108"/>
    <x v="8"/>
    <x v="2"/>
    <d v="2025-08-19T16:41:26"/>
    <n v="35"/>
    <n v="3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0"/>
    <x v="109"/>
    <x v="12"/>
    <x v="7"/>
    <d v="2025-08-19T16:41:39"/>
    <n v="4"/>
    <m/>
    <m/>
    <m/>
    <m/>
    <m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0"/>
    <x v="109"/>
    <x v="12"/>
    <x v="0"/>
    <d v="2025-08-19T16:41:39"/>
    <n v="2"/>
    <m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0"/>
    <x v="109"/>
    <x v="12"/>
    <x v="1"/>
    <d v="2025-08-19T16:41:39"/>
    <n v="4"/>
    <n v="1"/>
    <n v="3"/>
    <m/>
    <m/>
    <m/>
    <m/>
    <m/>
    <m/>
    <n v="2"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0"/>
    <x v="109"/>
    <x v="12"/>
    <x v="2"/>
    <d v="2025-08-19T16:41:39"/>
    <n v="45"/>
    <n v="4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0"/>
    <x v="109"/>
    <x v="12"/>
    <x v="3"/>
    <d v="2025-08-19T16:41:39"/>
    <n v="12"/>
    <n v="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0"/>
    <x v="109"/>
    <x v="12"/>
    <x v="4"/>
    <d v="2025-08-19T16:41:39"/>
    <n v="45"/>
    <n v="19"/>
    <n v="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0"/>
    <x v="109"/>
    <x v="12"/>
    <x v="5"/>
    <d v="2025-08-19T16:41:39"/>
    <n v="12"/>
    <n v="8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1"/>
    <x v="110"/>
    <x v="13"/>
    <x v="16"/>
    <d v="2025-08-19T16:41:55"/>
    <n v="3"/>
    <n v="1"/>
    <n v="2"/>
    <m/>
    <m/>
    <m/>
    <m/>
    <m/>
    <n v="2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1"/>
    <x v="110"/>
    <x v="13"/>
    <x v="16"/>
    <d v="2025-08-19T16:41:57"/>
    <n v="1"/>
    <m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1"/>
    <x v="110"/>
    <x v="13"/>
    <x v="2"/>
    <d v="2025-08-19T16:41:57"/>
    <n v="128"/>
    <n v="12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1"/>
    <x v="110"/>
    <x v="13"/>
    <x v="3"/>
    <d v="2025-08-19T16:41:57"/>
    <n v="16"/>
    <n v="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9"/>
    <x v="133"/>
    <x v="5"/>
    <x v="24"/>
    <d v="2025-08-19T16:50:31"/>
    <n v="2"/>
    <n v="1"/>
    <n v="1"/>
    <n v="1"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9"/>
    <x v="133"/>
    <x v="5"/>
    <x v="23"/>
    <d v="2025-08-19T16:50:31"/>
    <n v="4"/>
    <n v="3"/>
    <n v="1"/>
    <m/>
    <n v="1"/>
    <n v="3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9"/>
    <x v="133"/>
    <x v="5"/>
    <x v="2"/>
    <d v="2025-08-19T16:50:31"/>
    <n v="465"/>
    <n v="46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9"/>
    <x v="133"/>
    <x v="5"/>
    <x v="3"/>
    <d v="2025-08-19T16:50:31"/>
    <n v="51"/>
    <n v="5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9"/>
    <x v="133"/>
    <x v="5"/>
    <x v="4"/>
    <d v="2025-08-19T16:50:31"/>
    <n v="465"/>
    <n v="222"/>
    <n v="24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99"/>
    <x v="133"/>
    <x v="5"/>
    <x v="5"/>
    <d v="2025-08-19T16:50:31"/>
    <n v="51"/>
    <n v="26"/>
    <n v="2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9"/>
    <x v="133"/>
    <x v="5"/>
    <x v="1"/>
    <d v="2025-08-19T16:50:34"/>
    <n v="364"/>
    <n v="163"/>
    <n v="201"/>
    <n v="4"/>
    <n v="14"/>
    <n v="20"/>
    <n v="43"/>
    <n v="46"/>
    <n v="95"/>
    <n v="72"/>
    <n v="59"/>
    <m/>
    <n v="8"/>
    <n v="0"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9"/>
    <x v="133"/>
    <x v="5"/>
    <x v="6"/>
    <d v="2025-08-19T16:50:40"/>
    <n v="160"/>
    <m/>
    <m/>
    <m/>
    <n v="72"/>
    <n v="8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9"/>
    <x v="133"/>
    <x v="5"/>
    <x v="7"/>
    <d v="2025-08-19T16:50:40"/>
    <n v="342"/>
    <m/>
    <m/>
    <m/>
    <m/>
    <m/>
    <n v="204"/>
    <n v="13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9"/>
    <x v="133"/>
    <x v="5"/>
    <x v="0"/>
    <d v="2025-08-19T16:50:40"/>
    <n v="89"/>
    <m/>
    <m/>
    <m/>
    <m/>
    <m/>
    <m/>
    <m/>
    <n v="52"/>
    <m/>
    <n v="28"/>
    <n v="1"/>
    <n v="8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9"/>
    <x v="133"/>
    <x v="5"/>
    <x v="8"/>
    <d v="2025-08-19T16:50:40"/>
    <n v="157.6"/>
    <n v="17.600000000000001"/>
    <n v="52.8"/>
    <n v="8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38"/>
    <x v="135"/>
    <x v="14"/>
    <x v="2"/>
    <d v="2025-08-19T16:50:43"/>
    <n v="173"/>
    <n v="17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38"/>
    <x v="135"/>
    <x v="14"/>
    <x v="3"/>
    <d v="2025-08-19T16:50:43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38"/>
    <x v="135"/>
    <x v="14"/>
    <x v="32"/>
    <d v="2025-08-19T16:50:43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38"/>
    <x v="135"/>
    <x v="14"/>
    <x v="4"/>
    <d v="2025-08-19T16:50:43"/>
    <n v="173"/>
    <n v="74"/>
    <n v="9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38"/>
    <x v="135"/>
    <x v="14"/>
    <x v="5"/>
    <d v="2025-08-19T16:50:43"/>
    <n v="5"/>
    <n v="2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38"/>
    <x v="135"/>
    <x v="14"/>
    <x v="33"/>
    <d v="2025-08-19T16:50:43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538"/>
    <x v="135"/>
    <x v="14"/>
    <x v="7"/>
    <d v="2025-08-19T16:50:46"/>
    <n v="87"/>
    <m/>
    <m/>
    <m/>
    <m/>
    <m/>
    <n v="50"/>
    <n v="37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538"/>
    <x v="135"/>
    <x v="14"/>
    <x v="0"/>
    <d v="2025-08-19T16:50:46"/>
    <n v="30"/>
    <m/>
    <m/>
    <m/>
    <m/>
    <m/>
    <m/>
    <m/>
    <n v="11"/>
    <m/>
    <n v="12"/>
    <n v="1"/>
    <n v="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538"/>
    <x v="135"/>
    <x v="14"/>
    <x v="8"/>
    <d v="2025-08-19T16:50:46"/>
    <n v="27.2"/>
    <m/>
    <n v="8"/>
    <n v="19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538"/>
    <x v="135"/>
    <x v="14"/>
    <x v="13"/>
    <d v="2025-08-19T16:50:46"/>
    <n v="10"/>
    <m/>
    <m/>
    <m/>
    <n v="2"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538"/>
    <x v="135"/>
    <x v="14"/>
    <x v="14"/>
    <d v="2025-08-19T16:50:46"/>
    <n v="12"/>
    <m/>
    <m/>
    <n v="2"/>
    <n v="2"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538"/>
    <x v="135"/>
    <x v="14"/>
    <x v="4"/>
    <d v="2025-08-19T16:50:46"/>
    <n v="137"/>
    <n v="60"/>
    <n v="7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538"/>
    <x v="135"/>
    <x v="14"/>
    <x v="5"/>
    <d v="2025-08-19T16:50:46"/>
    <n v="5"/>
    <n v="2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538"/>
    <x v="135"/>
    <x v="14"/>
    <x v="33"/>
    <d v="2025-08-19T16:50:46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38"/>
    <x v="135"/>
    <x v="14"/>
    <x v="16"/>
    <d v="2025-08-19T16:50:48"/>
    <n v="5"/>
    <n v="5"/>
    <m/>
    <m/>
    <m/>
    <m/>
    <m/>
    <m/>
    <n v="1"/>
    <n v="4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38"/>
    <x v="135"/>
    <x v="14"/>
    <x v="23"/>
    <d v="2025-08-19T16:50:48"/>
    <n v="2"/>
    <n v="2"/>
    <m/>
    <m/>
    <m/>
    <n v="1"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38"/>
    <x v="135"/>
    <x v="14"/>
    <x v="2"/>
    <d v="2025-08-19T16:50:48"/>
    <n v="163"/>
    <n v="16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38"/>
    <x v="135"/>
    <x v="14"/>
    <x v="3"/>
    <d v="2025-08-19T16:50:48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38"/>
    <x v="135"/>
    <x v="14"/>
    <x v="32"/>
    <d v="2025-08-19T16:50:48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1"/>
    <x v="110"/>
    <x v="13"/>
    <x v="4"/>
    <d v="2025-08-19T16:41:57"/>
    <n v="128"/>
    <n v="72"/>
    <n v="5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1"/>
    <x v="110"/>
    <x v="13"/>
    <x v="5"/>
    <d v="2025-08-19T16:41:57"/>
    <n v="16"/>
    <n v="7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1"/>
    <x v="110"/>
    <x v="13"/>
    <x v="6"/>
    <d v="2025-08-19T16:42:00"/>
    <n v="18"/>
    <m/>
    <m/>
    <m/>
    <n v="4"/>
    <n v="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1"/>
    <x v="110"/>
    <x v="13"/>
    <x v="7"/>
    <d v="2025-08-19T16:42:00"/>
    <n v="54"/>
    <m/>
    <m/>
    <m/>
    <m/>
    <m/>
    <n v="24"/>
    <n v="3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1"/>
    <x v="110"/>
    <x v="13"/>
    <x v="0"/>
    <d v="2025-08-19T16:42:00"/>
    <n v="5"/>
    <m/>
    <m/>
    <m/>
    <m/>
    <m/>
    <m/>
    <m/>
    <n v="4"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1"/>
    <x v="110"/>
    <x v="13"/>
    <x v="2"/>
    <d v="2025-08-19T16:41:55"/>
    <n v="130"/>
    <n v="13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1"/>
    <x v="110"/>
    <x v="13"/>
    <x v="3"/>
    <d v="2025-08-19T16:41:55"/>
    <n v="16"/>
    <n v="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1"/>
    <x v="110"/>
    <x v="13"/>
    <x v="4"/>
    <d v="2025-08-19T16:41:55"/>
    <n v="130"/>
    <n v="71"/>
    <n v="5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2"/>
    <x v="111"/>
    <x v="13"/>
    <x v="6"/>
    <d v="2025-08-19T16:42:12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2"/>
    <x v="111"/>
    <x v="13"/>
    <x v="7"/>
    <d v="2025-08-19T16:42:12"/>
    <n v="12"/>
    <m/>
    <m/>
    <m/>
    <m/>
    <m/>
    <n v="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2"/>
    <x v="111"/>
    <x v="13"/>
    <x v="0"/>
    <d v="2025-08-19T16:42:12"/>
    <n v="7"/>
    <m/>
    <m/>
    <m/>
    <m/>
    <m/>
    <m/>
    <m/>
    <n v="3"/>
    <m/>
    <n v="2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2"/>
    <x v="111"/>
    <x v="13"/>
    <x v="8"/>
    <d v="2025-08-19T16:42:12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2"/>
    <x v="111"/>
    <x v="13"/>
    <x v="13"/>
    <d v="2025-08-19T16:42:12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2"/>
    <x v="111"/>
    <x v="13"/>
    <x v="14"/>
    <d v="2025-08-19T16:42:12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2"/>
    <x v="111"/>
    <x v="13"/>
    <x v="1"/>
    <d v="2025-08-19T16:42:12"/>
    <n v="15"/>
    <n v="5"/>
    <n v="10"/>
    <m/>
    <m/>
    <n v="1"/>
    <n v="2"/>
    <n v="1"/>
    <n v="3"/>
    <n v="3"/>
    <n v="3"/>
    <m/>
    <n v="1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2"/>
    <x v="111"/>
    <x v="13"/>
    <x v="16"/>
    <d v="2025-08-19T16:42:12"/>
    <n v="1"/>
    <m/>
    <n v="1"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2"/>
    <x v="111"/>
    <x v="13"/>
    <x v="2"/>
    <d v="2025-08-19T16:42:12"/>
    <n v="54"/>
    <n v="5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4"/>
    <x v="120"/>
    <x v="0"/>
    <x v="3"/>
    <d v="2025-08-19T16:44:54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4"/>
    <x v="120"/>
    <x v="0"/>
    <x v="4"/>
    <d v="2025-08-19T16:44:54"/>
    <n v="31"/>
    <n v="16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4"/>
    <x v="120"/>
    <x v="0"/>
    <x v="5"/>
    <d v="2025-08-19T16:44:54"/>
    <n v="9"/>
    <n v="5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4"/>
    <x v="120"/>
    <x v="0"/>
    <x v="7"/>
    <d v="2025-08-19T16:44:56"/>
    <n v="9"/>
    <m/>
    <m/>
    <m/>
    <m/>
    <m/>
    <n v="4"/>
    <n v="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4"/>
    <x v="120"/>
    <x v="0"/>
    <x v="0"/>
    <d v="2025-08-19T16:44:56"/>
    <n v="3"/>
    <m/>
    <m/>
    <m/>
    <m/>
    <m/>
    <m/>
    <m/>
    <n v="1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4"/>
    <x v="120"/>
    <x v="0"/>
    <x v="1"/>
    <d v="2025-08-19T16:44:56"/>
    <n v="7"/>
    <n v="2"/>
    <n v="5"/>
    <m/>
    <m/>
    <m/>
    <m/>
    <m/>
    <n v="2"/>
    <n v="3"/>
    <n v="1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4"/>
    <x v="120"/>
    <x v="0"/>
    <x v="2"/>
    <d v="2025-08-19T16:44:56"/>
    <n v="35"/>
    <n v="3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538"/>
    <x v="135"/>
    <x v="14"/>
    <x v="8"/>
    <d v="2025-08-19T16:50:59"/>
    <n v="24"/>
    <n v="7.2"/>
    <n v="4"/>
    <n v="1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538"/>
    <x v="135"/>
    <x v="14"/>
    <x v="13"/>
    <d v="2025-08-19T16:50:59"/>
    <n v="8"/>
    <m/>
    <m/>
    <m/>
    <m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538"/>
    <x v="135"/>
    <x v="14"/>
    <x v="14"/>
    <d v="2025-08-19T16:50:59"/>
    <n v="8"/>
    <m/>
    <m/>
    <m/>
    <m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538"/>
    <x v="135"/>
    <x v="14"/>
    <x v="10"/>
    <d v="2025-08-19T16:50:59"/>
    <n v="2.4"/>
    <m/>
    <m/>
    <m/>
    <n v="2.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538"/>
    <x v="135"/>
    <x v="14"/>
    <x v="21"/>
    <d v="2025-08-19T16:50:59"/>
    <n v="0.8"/>
    <m/>
    <m/>
    <n v="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538"/>
    <x v="135"/>
    <x v="14"/>
    <x v="1"/>
    <d v="2025-08-19T16:50:59"/>
    <n v="121"/>
    <n v="60"/>
    <n v="61"/>
    <n v="3"/>
    <n v="2"/>
    <n v="5"/>
    <n v="11"/>
    <n v="10"/>
    <n v="38"/>
    <n v="26"/>
    <n v="15"/>
    <m/>
    <n v="2"/>
    <n v="1"/>
    <n v="8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538"/>
    <x v="135"/>
    <x v="14"/>
    <x v="16"/>
    <d v="2025-08-19T16:50:59"/>
    <n v="4"/>
    <n v="3"/>
    <n v="1"/>
    <m/>
    <m/>
    <m/>
    <m/>
    <m/>
    <n v="2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538"/>
    <x v="135"/>
    <x v="14"/>
    <x v="23"/>
    <d v="2025-08-19T16:50:59"/>
    <n v="2"/>
    <n v="2"/>
    <m/>
    <m/>
    <m/>
    <n v="1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538"/>
    <x v="135"/>
    <x v="14"/>
    <x v="2"/>
    <d v="2025-08-19T16:50:59"/>
    <n v="187"/>
    <n v="18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538"/>
    <x v="135"/>
    <x v="14"/>
    <x v="3"/>
    <d v="2025-08-19T16:50:59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538"/>
    <x v="135"/>
    <x v="14"/>
    <x v="32"/>
    <d v="2025-08-19T16:50:59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538"/>
    <x v="135"/>
    <x v="14"/>
    <x v="4"/>
    <d v="2025-08-19T16:50:59"/>
    <n v="187"/>
    <n v="80"/>
    <n v="10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538"/>
    <x v="135"/>
    <x v="14"/>
    <x v="5"/>
    <d v="2025-08-19T16:50:59"/>
    <n v="10"/>
    <n v="2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538"/>
    <x v="135"/>
    <x v="14"/>
    <x v="33"/>
    <d v="2025-08-19T16:50:59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569"/>
    <x v="130"/>
    <x v="2"/>
    <x v="14"/>
    <d v="2025-08-19T16:51:02"/>
    <n v="28"/>
    <m/>
    <m/>
    <n v="6"/>
    <m/>
    <n v="4"/>
    <n v="8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569"/>
    <x v="130"/>
    <x v="2"/>
    <x v="19"/>
    <d v="2025-08-19T16:51:02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569"/>
    <x v="130"/>
    <x v="2"/>
    <x v="15"/>
    <d v="2025-08-19T16:51:02"/>
    <n v="9.6"/>
    <m/>
    <m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569"/>
    <x v="130"/>
    <x v="2"/>
    <x v="20"/>
    <d v="2025-08-19T16:51:02"/>
    <n v="19.2"/>
    <m/>
    <n v="9.6"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569"/>
    <x v="130"/>
    <x v="2"/>
    <x v="41"/>
    <d v="2025-08-19T16:51:02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569"/>
    <x v="130"/>
    <x v="2"/>
    <x v="10"/>
    <d v="2025-08-19T16:51:02"/>
    <n v="39.6"/>
    <n v="2.4"/>
    <m/>
    <n v="21.2"/>
    <n v="6.4"/>
    <n v="9.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569"/>
    <x v="130"/>
    <x v="2"/>
    <x v="21"/>
    <d v="2025-08-19T16:51:02"/>
    <n v="15.2"/>
    <m/>
    <m/>
    <n v="4"/>
    <n v="4.8"/>
    <m/>
    <n v="6.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569"/>
    <x v="130"/>
    <x v="2"/>
    <x v="1"/>
    <d v="2025-08-19T16:51:02"/>
    <n v="637"/>
    <n v="258"/>
    <n v="379"/>
    <n v="15"/>
    <n v="17"/>
    <n v="48"/>
    <n v="77"/>
    <n v="85"/>
    <n v="143"/>
    <n v="105"/>
    <n v="80"/>
    <m/>
    <n v="16"/>
    <n v="18"/>
    <n v="3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569"/>
    <x v="130"/>
    <x v="2"/>
    <x v="16"/>
    <d v="2025-08-19T16:51:02"/>
    <n v="15"/>
    <n v="7"/>
    <n v="8"/>
    <m/>
    <m/>
    <n v="3"/>
    <m/>
    <n v="2"/>
    <n v="4"/>
    <n v="5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569"/>
    <x v="130"/>
    <x v="2"/>
    <x v="24"/>
    <d v="2025-08-19T16:51:02"/>
    <n v="4"/>
    <n v="3"/>
    <n v="1"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569"/>
    <x v="130"/>
    <x v="2"/>
    <x v="23"/>
    <d v="2025-08-19T16:51:02"/>
    <n v="16"/>
    <n v="11"/>
    <n v="5"/>
    <n v="1"/>
    <m/>
    <n v="8"/>
    <n v="3"/>
    <n v="2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569"/>
    <x v="130"/>
    <x v="2"/>
    <x v="9"/>
    <d v="2025-08-19T16:51:02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569"/>
    <x v="130"/>
    <x v="2"/>
    <x v="2"/>
    <d v="2025-08-19T16:51:02"/>
    <n v="601"/>
    <n v="60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569"/>
    <x v="130"/>
    <x v="2"/>
    <x v="3"/>
    <d v="2025-08-19T16:51:02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569"/>
    <x v="130"/>
    <x v="2"/>
    <x v="4"/>
    <d v="2025-08-19T16:51:02"/>
    <n v="601"/>
    <n v="219"/>
    <n v="38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569"/>
    <x v="130"/>
    <x v="2"/>
    <x v="5"/>
    <d v="2025-08-19T16:51:02"/>
    <n v="5"/>
    <n v="4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69"/>
    <x v="130"/>
    <x v="2"/>
    <x v="6"/>
    <d v="2025-08-19T16:51:05"/>
    <n v="358"/>
    <m/>
    <m/>
    <m/>
    <n v="162"/>
    <n v="19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69"/>
    <x v="130"/>
    <x v="2"/>
    <x v="7"/>
    <d v="2025-08-19T16:51:05"/>
    <n v="600"/>
    <m/>
    <m/>
    <m/>
    <m/>
    <m/>
    <n v="370"/>
    <n v="226"/>
    <n v="3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69"/>
    <x v="130"/>
    <x v="2"/>
    <x v="37"/>
    <d v="2025-08-19T16:51:05"/>
    <n v="2"/>
    <m/>
    <m/>
    <m/>
    <m/>
    <m/>
    <m/>
    <m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69"/>
    <x v="130"/>
    <x v="2"/>
    <x v="2"/>
    <d v="2025-08-19T16:51:05"/>
    <n v="671"/>
    <n v="67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69"/>
    <x v="130"/>
    <x v="2"/>
    <x v="3"/>
    <d v="2025-08-19T16:51:05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69"/>
    <x v="130"/>
    <x v="2"/>
    <x v="4"/>
    <d v="2025-08-19T16:51:05"/>
    <n v="671"/>
    <n v="251"/>
    <n v="4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69"/>
    <x v="130"/>
    <x v="2"/>
    <x v="5"/>
    <d v="2025-08-19T16:51:05"/>
    <n v="5"/>
    <n v="3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69"/>
    <x v="130"/>
    <x v="2"/>
    <x v="26"/>
    <d v="2025-08-19T16:51:05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69"/>
    <x v="130"/>
    <x v="2"/>
    <x v="15"/>
    <d v="2025-08-19T16:51:08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69"/>
    <x v="130"/>
    <x v="2"/>
    <x v="20"/>
    <d v="2025-08-19T16:51:08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569"/>
    <x v="130"/>
    <x v="2"/>
    <x v="17"/>
    <d v="2025-08-19T16:51:16"/>
    <n v="4.4000000000000004"/>
    <m/>
    <n v="4.400000000000000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569"/>
    <x v="130"/>
    <x v="2"/>
    <x v="18"/>
    <d v="2025-08-19T16:51:16"/>
    <n v="8"/>
    <n v="4"/>
    <n v="4"/>
    <m/>
    <m/>
    <n v="2"/>
    <m/>
    <m/>
    <n v="3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569"/>
    <x v="130"/>
    <x v="2"/>
    <x v="12"/>
    <d v="2025-08-19T16:51:16"/>
    <n v="5"/>
    <n v="2"/>
    <n v="3"/>
    <m/>
    <n v="1"/>
    <n v="1"/>
    <n v="3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569"/>
    <x v="130"/>
    <x v="2"/>
    <x v="6"/>
    <d v="2025-08-19T16:51:16"/>
    <n v="322"/>
    <m/>
    <m/>
    <m/>
    <n v="160"/>
    <n v="16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569"/>
    <x v="130"/>
    <x v="2"/>
    <x v="7"/>
    <d v="2025-08-19T16:51:16"/>
    <n v="690"/>
    <m/>
    <m/>
    <m/>
    <m/>
    <m/>
    <n v="416"/>
    <n v="272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569"/>
    <x v="130"/>
    <x v="2"/>
    <x v="0"/>
    <d v="2025-08-19T16:51:16"/>
    <n v="199"/>
    <m/>
    <m/>
    <m/>
    <m/>
    <m/>
    <m/>
    <m/>
    <n v="85"/>
    <m/>
    <n v="60"/>
    <n v="17"/>
    <n v="37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569"/>
    <x v="130"/>
    <x v="2"/>
    <x v="8"/>
    <d v="2025-08-19T16:51:16"/>
    <n v="194.4"/>
    <n v="25.6"/>
    <n v="44.8"/>
    <n v="12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4"/>
    <x v="120"/>
    <x v="0"/>
    <x v="3"/>
    <d v="2025-08-19T16:44:56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5"/>
    <x v="121"/>
    <x v="11"/>
    <x v="6"/>
    <d v="2025-08-19T16:45:10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5"/>
    <x v="121"/>
    <x v="11"/>
    <x v="7"/>
    <d v="2025-08-19T16:45:10"/>
    <n v="32"/>
    <m/>
    <m/>
    <m/>
    <m/>
    <m/>
    <n v="20"/>
    <n v="12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5"/>
    <x v="121"/>
    <x v="11"/>
    <x v="8"/>
    <d v="2025-08-19T16:45:10"/>
    <n v="9.6"/>
    <n v="1.6"/>
    <n v="3.2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5"/>
    <x v="121"/>
    <x v="11"/>
    <x v="1"/>
    <d v="2025-08-19T16:45:10"/>
    <n v="23"/>
    <n v="13"/>
    <n v="10"/>
    <n v="1"/>
    <n v="1"/>
    <n v="2"/>
    <n v="2"/>
    <n v="1"/>
    <n v="10"/>
    <n v="6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5"/>
    <x v="121"/>
    <x v="11"/>
    <x v="2"/>
    <d v="2025-08-19T16:45:10"/>
    <n v="40"/>
    <n v="4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5"/>
    <x v="121"/>
    <x v="11"/>
    <x v="3"/>
    <d v="2025-08-19T16:45:10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5"/>
    <x v="121"/>
    <x v="11"/>
    <x v="4"/>
    <d v="2025-08-19T16:45:10"/>
    <n v="40"/>
    <n v="16"/>
    <n v="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5"/>
    <x v="121"/>
    <x v="11"/>
    <x v="5"/>
    <d v="2025-08-19T16:45:10"/>
    <n v="5"/>
    <n v="3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6"/>
    <x v="122"/>
    <x v="11"/>
    <x v="8"/>
    <d v="2025-08-19T16:45:32"/>
    <n v="3.2"/>
    <n v="0"/>
    <n v="0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6"/>
    <x v="122"/>
    <x v="11"/>
    <x v="10"/>
    <d v="2025-08-19T16:45:32"/>
    <n v="4"/>
    <n v="0"/>
    <n v="0"/>
    <n v="0"/>
    <n v="4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6"/>
    <x v="122"/>
    <x v="11"/>
    <x v="1"/>
    <d v="2025-08-19T16:45:32"/>
    <n v="15"/>
    <n v="7"/>
    <n v="8"/>
    <n v="0"/>
    <n v="0"/>
    <n v="1"/>
    <n v="2"/>
    <n v="6"/>
    <n v="3"/>
    <n v="1"/>
    <n v="1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6"/>
    <x v="122"/>
    <x v="11"/>
    <x v="23"/>
    <d v="2025-08-19T16:45:32"/>
    <n v="1"/>
    <n v="0"/>
    <n v="1"/>
    <n v="0"/>
    <n v="0"/>
    <n v="0"/>
    <n v="1"/>
    <n v="0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6"/>
    <x v="122"/>
    <x v="11"/>
    <x v="2"/>
    <d v="2025-08-19T16:45:32"/>
    <n v="22"/>
    <n v="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6"/>
    <x v="122"/>
    <x v="11"/>
    <x v="3"/>
    <d v="2025-08-19T16:45:32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6"/>
    <x v="122"/>
    <x v="11"/>
    <x v="4"/>
    <d v="2025-08-19T16:45:32"/>
    <n v="22"/>
    <n v="6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6"/>
    <x v="122"/>
    <x v="11"/>
    <x v="5"/>
    <d v="2025-08-19T16:45:32"/>
    <n v="4"/>
    <n v="0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6"/>
    <x v="122"/>
    <x v="11"/>
    <x v="8"/>
    <d v="2025-08-19T16:45:29"/>
    <n v="3.2"/>
    <n v="0"/>
    <n v="0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6"/>
    <x v="122"/>
    <x v="11"/>
    <x v="10"/>
    <d v="2025-08-19T16:45:29"/>
    <n v="4"/>
    <n v="0"/>
    <n v="0"/>
    <n v="0"/>
    <n v="4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6"/>
    <x v="122"/>
    <x v="11"/>
    <x v="1"/>
    <d v="2025-08-19T16:45:29"/>
    <n v="16"/>
    <n v="9"/>
    <n v="7"/>
    <n v="0"/>
    <n v="0"/>
    <n v="1"/>
    <n v="4"/>
    <n v="5"/>
    <n v="2"/>
    <n v="2"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7"/>
    <x v="123"/>
    <x v="2"/>
    <x v="2"/>
    <d v="2025-08-19T16:45:45"/>
    <n v="122"/>
    <n v="1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7"/>
    <x v="123"/>
    <x v="2"/>
    <x v="3"/>
    <d v="2025-08-19T16:45:45"/>
    <n v="16"/>
    <n v="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7"/>
    <x v="123"/>
    <x v="2"/>
    <x v="4"/>
    <d v="2025-08-19T16:45:45"/>
    <n v="122"/>
    <n v="44"/>
    <n v="7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569"/>
    <x v="130"/>
    <x v="2"/>
    <x v="13"/>
    <d v="2025-08-19T16:51:16"/>
    <n v="28"/>
    <m/>
    <m/>
    <m/>
    <n v="6"/>
    <n v="2"/>
    <n v="1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569"/>
    <x v="130"/>
    <x v="2"/>
    <x v="14"/>
    <d v="2025-08-19T16:51:16"/>
    <n v="28"/>
    <m/>
    <m/>
    <m/>
    <n v="6"/>
    <n v="2"/>
    <n v="1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569"/>
    <x v="130"/>
    <x v="2"/>
    <x v="20"/>
    <d v="2025-08-19T16:51:16"/>
    <n v="2.4"/>
    <m/>
    <n v="2.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569"/>
    <x v="130"/>
    <x v="2"/>
    <x v="22"/>
    <d v="2025-08-19T16:51:16"/>
    <n v="7.2"/>
    <m/>
    <m/>
    <n v="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569"/>
    <x v="130"/>
    <x v="2"/>
    <x v="10"/>
    <d v="2025-08-19T16:51:16"/>
    <n v="27.6"/>
    <m/>
    <n v="11.2"/>
    <n v="3.2"/>
    <n v="10"/>
    <n v="3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569"/>
    <x v="130"/>
    <x v="2"/>
    <x v="21"/>
    <d v="2025-08-19T16:51:16"/>
    <n v="5.6"/>
    <m/>
    <m/>
    <n v="3.6"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569"/>
    <x v="130"/>
    <x v="2"/>
    <x v="1"/>
    <d v="2025-08-19T16:51:16"/>
    <n v="756"/>
    <n v="298"/>
    <n v="458"/>
    <n v="9"/>
    <n v="18"/>
    <n v="50"/>
    <n v="80"/>
    <n v="81"/>
    <n v="208"/>
    <n v="139"/>
    <n v="87"/>
    <m/>
    <n v="30"/>
    <n v="17"/>
    <n v="3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569"/>
    <x v="130"/>
    <x v="2"/>
    <x v="16"/>
    <d v="2025-08-19T16:51:16"/>
    <n v="14"/>
    <n v="11"/>
    <n v="3"/>
    <m/>
    <m/>
    <m/>
    <n v="3"/>
    <n v="1"/>
    <n v="8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569"/>
    <x v="130"/>
    <x v="2"/>
    <x v="24"/>
    <d v="2025-08-19T16:51:16"/>
    <n v="3"/>
    <n v="2"/>
    <n v="1"/>
    <m/>
    <n v="1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569"/>
    <x v="130"/>
    <x v="2"/>
    <x v="23"/>
    <d v="2025-08-19T16:51:16"/>
    <n v="13"/>
    <n v="8"/>
    <n v="5"/>
    <m/>
    <n v="3"/>
    <n v="3"/>
    <n v="6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569"/>
    <x v="130"/>
    <x v="2"/>
    <x v="25"/>
    <d v="2025-08-19T16:51:16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569"/>
    <x v="130"/>
    <x v="2"/>
    <x v="9"/>
    <d v="2025-08-19T16:51:16"/>
    <n v="12"/>
    <m/>
    <m/>
    <m/>
    <m/>
    <m/>
    <n v="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569"/>
    <x v="130"/>
    <x v="2"/>
    <x v="2"/>
    <d v="2025-08-19T16:51:16"/>
    <n v="730"/>
    <n v="73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569"/>
    <x v="130"/>
    <x v="2"/>
    <x v="3"/>
    <d v="2025-08-19T16:51:16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569"/>
    <x v="130"/>
    <x v="2"/>
    <x v="4"/>
    <d v="2025-08-19T16:51:16"/>
    <n v="730"/>
    <n v="275"/>
    <n v="45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569"/>
    <x v="130"/>
    <x v="2"/>
    <x v="5"/>
    <d v="2025-08-19T16:51:16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607"/>
    <x v="131"/>
    <x v="5"/>
    <x v="20"/>
    <d v="2025-08-19T16:51:19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607"/>
    <x v="131"/>
    <x v="5"/>
    <x v="10"/>
    <d v="2025-08-19T16:51:19"/>
    <n v="8.8000000000000007"/>
    <n v="3.2"/>
    <m/>
    <m/>
    <n v="5.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607"/>
    <x v="131"/>
    <x v="5"/>
    <x v="1"/>
    <d v="2025-08-19T16:51:19"/>
    <n v="666"/>
    <n v="253"/>
    <n v="413"/>
    <n v="5"/>
    <n v="15"/>
    <n v="66"/>
    <n v="84"/>
    <n v="106"/>
    <n v="173"/>
    <n v="121"/>
    <n v="68"/>
    <m/>
    <n v="13"/>
    <n v="10"/>
    <n v="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607"/>
    <x v="131"/>
    <x v="5"/>
    <x v="16"/>
    <d v="2025-08-19T16:51:19"/>
    <n v="16"/>
    <n v="8"/>
    <n v="8"/>
    <m/>
    <m/>
    <n v="3"/>
    <n v="2"/>
    <n v="1"/>
    <n v="5"/>
    <n v="3"/>
    <m/>
    <n v="2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607"/>
    <x v="131"/>
    <x v="5"/>
    <x v="24"/>
    <d v="2025-08-19T16:51:19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607"/>
    <x v="131"/>
    <x v="5"/>
    <x v="23"/>
    <d v="2025-08-19T16:51:19"/>
    <n v="3"/>
    <n v="2"/>
    <n v="1"/>
    <n v="1"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607"/>
    <x v="131"/>
    <x v="5"/>
    <x v="25"/>
    <d v="2025-08-19T16:51:19"/>
    <n v="14"/>
    <m/>
    <m/>
    <n v="6"/>
    <n v="2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607"/>
    <x v="131"/>
    <x v="5"/>
    <x v="9"/>
    <d v="2025-08-19T16:51:19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607"/>
    <x v="131"/>
    <x v="5"/>
    <x v="29"/>
    <d v="2025-08-19T16:51:19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607"/>
    <x v="131"/>
    <x v="5"/>
    <x v="30"/>
    <d v="2025-08-19T16:51:19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607"/>
    <x v="131"/>
    <x v="5"/>
    <x v="2"/>
    <d v="2025-08-19T16:51:19"/>
    <n v="329"/>
    <n v="32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607"/>
    <x v="131"/>
    <x v="5"/>
    <x v="3"/>
    <d v="2025-08-19T16:51:19"/>
    <n v="74"/>
    <n v="7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607"/>
    <x v="131"/>
    <x v="5"/>
    <x v="4"/>
    <d v="2025-08-19T16:51:19"/>
    <n v="329"/>
    <n v="126"/>
    <n v="20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607"/>
    <x v="131"/>
    <x v="5"/>
    <x v="5"/>
    <d v="2025-08-19T16:51:19"/>
    <n v="74"/>
    <n v="34"/>
    <n v="4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607"/>
    <x v="131"/>
    <x v="5"/>
    <x v="26"/>
    <d v="2025-08-19T16:51:19"/>
    <n v="33"/>
    <n v="9"/>
    <n v="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607"/>
    <x v="131"/>
    <x v="5"/>
    <x v="31"/>
    <d v="2025-08-19T16:51:19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607"/>
    <x v="131"/>
    <x v="5"/>
    <x v="15"/>
    <d v="2025-08-19T16:51:21"/>
    <n v="8"/>
    <m/>
    <m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607"/>
    <x v="131"/>
    <x v="5"/>
    <x v="30"/>
    <d v="2025-08-19T16:51:24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607"/>
    <x v="131"/>
    <x v="5"/>
    <x v="2"/>
    <d v="2025-08-19T16:51:24"/>
    <n v="340"/>
    <n v="34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607"/>
    <x v="131"/>
    <x v="5"/>
    <x v="3"/>
    <d v="2025-08-19T16:51:24"/>
    <n v="54"/>
    <n v="5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607"/>
    <x v="131"/>
    <x v="5"/>
    <x v="4"/>
    <d v="2025-08-19T16:51:24"/>
    <n v="340"/>
    <n v="125"/>
    <n v="2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607"/>
    <x v="131"/>
    <x v="5"/>
    <x v="5"/>
    <d v="2025-08-19T16:51:24"/>
    <n v="54"/>
    <n v="23"/>
    <n v="3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607"/>
    <x v="131"/>
    <x v="5"/>
    <x v="26"/>
    <d v="2025-08-19T16:51:24"/>
    <n v="37"/>
    <n v="11"/>
    <n v="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607"/>
    <x v="131"/>
    <x v="5"/>
    <x v="31"/>
    <d v="2025-08-19T16:51:24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607"/>
    <x v="131"/>
    <x v="5"/>
    <x v="14"/>
    <d v="2025-08-19T16:51:27"/>
    <n v="34"/>
    <m/>
    <m/>
    <n v="2"/>
    <n v="0"/>
    <n v="4"/>
    <n v="2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607"/>
    <x v="131"/>
    <x v="5"/>
    <x v="19"/>
    <d v="2025-08-19T16:51:32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607"/>
    <x v="131"/>
    <x v="5"/>
    <x v="15"/>
    <d v="2025-08-19T16:51:32"/>
    <n v="6.4"/>
    <n v="3.2"/>
    <n v="0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607"/>
    <x v="131"/>
    <x v="5"/>
    <x v="20"/>
    <d v="2025-08-19T16:51:32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607"/>
    <x v="131"/>
    <x v="5"/>
    <x v="10"/>
    <d v="2025-08-19T16:51:32"/>
    <n v="9.1999999999999993"/>
    <m/>
    <m/>
    <n v="7.2"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607"/>
    <x v="131"/>
    <x v="5"/>
    <x v="1"/>
    <d v="2025-08-19T16:51:32"/>
    <n v="702"/>
    <n v="281"/>
    <n v="421"/>
    <n v="16"/>
    <n v="14"/>
    <n v="48"/>
    <n v="92"/>
    <n v="90"/>
    <n v="211"/>
    <n v="132"/>
    <n v="59"/>
    <m/>
    <n v="19"/>
    <n v="10"/>
    <n v="1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1"/>
    <x v="23"/>
    <x v="5"/>
    <x v="16"/>
    <d v="2025-08-19T16:17:44"/>
    <n v="7"/>
    <n v="4"/>
    <n v="3"/>
    <m/>
    <m/>
    <n v="2"/>
    <m/>
    <m/>
    <n v="5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7"/>
    <x v="123"/>
    <x v="2"/>
    <x v="5"/>
    <d v="2025-08-19T16:45:45"/>
    <n v="16"/>
    <n v="6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7"/>
    <x v="123"/>
    <x v="2"/>
    <x v="26"/>
    <d v="2025-08-19T16:45:45"/>
    <n v="25"/>
    <n v="11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7"/>
    <x v="123"/>
    <x v="2"/>
    <x v="4"/>
    <d v="2025-08-19T16:45:48"/>
    <n v="118"/>
    <n v="47"/>
    <n v="7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7"/>
    <x v="123"/>
    <x v="2"/>
    <x v="5"/>
    <d v="2025-08-19T16:45:48"/>
    <n v="14"/>
    <n v="4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7"/>
    <x v="123"/>
    <x v="2"/>
    <x v="26"/>
    <d v="2025-08-19T16:45:48"/>
    <n v="29"/>
    <n v="11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7"/>
    <x v="123"/>
    <x v="2"/>
    <x v="31"/>
    <d v="2025-08-19T16:45:48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7"/>
    <x v="123"/>
    <x v="2"/>
    <x v="18"/>
    <d v="2025-08-19T16:45:51"/>
    <n v="1"/>
    <m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7"/>
    <x v="123"/>
    <x v="2"/>
    <x v="6"/>
    <d v="2025-08-19T16:45:51"/>
    <n v="12"/>
    <m/>
    <m/>
    <m/>
    <n v="4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7"/>
    <x v="123"/>
    <x v="2"/>
    <x v="7"/>
    <d v="2025-08-19T16:45:51"/>
    <n v="48"/>
    <m/>
    <m/>
    <m/>
    <m/>
    <m/>
    <n v="26"/>
    <n v="22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7"/>
    <x v="123"/>
    <x v="2"/>
    <x v="0"/>
    <d v="2025-08-19T16:45:51"/>
    <n v="10"/>
    <m/>
    <m/>
    <m/>
    <m/>
    <m/>
    <m/>
    <m/>
    <n v="3"/>
    <m/>
    <n v="6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8"/>
    <x v="124"/>
    <x v="9"/>
    <x v="7"/>
    <d v="2025-08-19T16:46:04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8"/>
    <x v="124"/>
    <x v="9"/>
    <x v="1"/>
    <d v="2025-08-19T16:46:04"/>
    <n v="3"/>
    <n v="1"/>
    <n v="2"/>
    <m/>
    <m/>
    <m/>
    <m/>
    <m/>
    <n v="1"/>
    <n v="2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8"/>
    <x v="124"/>
    <x v="9"/>
    <x v="2"/>
    <d v="2025-08-19T16:46:04"/>
    <n v="51"/>
    <n v="5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258"/>
    <x v="3"/>
    <x v="2"/>
    <x v="8"/>
    <d v="2025-08-19T16:48:49"/>
    <n v="23.2"/>
    <n v="5.6"/>
    <n v="7.2"/>
    <n v="10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258"/>
    <x v="3"/>
    <x v="2"/>
    <x v="10"/>
    <d v="2025-08-19T16:48:49"/>
    <n v="5.6"/>
    <n v="0"/>
    <n v="0"/>
    <n v="2.8"/>
    <n v="0"/>
    <n v="2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258"/>
    <x v="3"/>
    <x v="2"/>
    <x v="1"/>
    <d v="2025-08-19T16:48:49"/>
    <n v="82"/>
    <n v="29"/>
    <n v="53"/>
    <n v="2"/>
    <n v="2"/>
    <n v="4"/>
    <n v="7"/>
    <n v="11"/>
    <n v="26"/>
    <n v="16"/>
    <n v="9"/>
    <m/>
    <n v="1"/>
    <n v="2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258"/>
    <x v="3"/>
    <x v="2"/>
    <x v="23"/>
    <d v="2025-08-19T16:48:49"/>
    <n v="2"/>
    <n v="0"/>
    <n v="2"/>
    <n v="0"/>
    <n v="0"/>
    <n v="1"/>
    <n v="0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258"/>
    <x v="3"/>
    <x v="2"/>
    <x v="2"/>
    <d v="2025-08-19T16:48:49"/>
    <n v="149"/>
    <n v="14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258"/>
    <x v="3"/>
    <x v="2"/>
    <x v="3"/>
    <d v="2025-08-19T16:48:49"/>
    <n v="28"/>
    <n v="2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258"/>
    <x v="3"/>
    <x v="2"/>
    <x v="4"/>
    <d v="2025-08-19T16:48:49"/>
    <n v="149"/>
    <n v="57"/>
    <n v="9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258"/>
    <x v="3"/>
    <x v="2"/>
    <x v="5"/>
    <d v="2025-08-19T16:48:49"/>
    <n v="28"/>
    <n v="12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258"/>
    <x v="3"/>
    <x v="2"/>
    <x v="2"/>
    <d v="2025-08-19T16:48:43"/>
    <n v="152"/>
    <n v="15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258"/>
    <x v="3"/>
    <x v="2"/>
    <x v="3"/>
    <d v="2025-08-19T16:48:43"/>
    <n v="28"/>
    <n v="2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273"/>
    <x v="132"/>
    <x v="5"/>
    <x v="6"/>
    <d v="2025-08-19T16:49:02"/>
    <n v="30"/>
    <m/>
    <m/>
    <m/>
    <n v="14"/>
    <n v="1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8"/>
    <x v="95"/>
    <x v="15"/>
    <x v="2"/>
    <d v="2025-08-19T16:38:13"/>
    <n v="40"/>
    <n v="4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8"/>
    <x v="95"/>
    <x v="15"/>
    <x v="4"/>
    <d v="2025-08-19T16:38:13"/>
    <n v="40"/>
    <n v="20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9"/>
    <x v="96"/>
    <x v="15"/>
    <x v="13"/>
    <d v="2025-08-19T16:38:22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9"/>
    <x v="96"/>
    <x v="15"/>
    <x v="14"/>
    <d v="2025-08-19T16:38:22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9"/>
    <x v="96"/>
    <x v="15"/>
    <x v="1"/>
    <d v="2025-08-19T16:38:22"/>
    <n v="20"/>
    <n v="12"/>
    <n v="8"/>
    <m/>
    <n v="1"/>
    <m/>
    <n v="6"/>
    <n v="3"/>
    <n v="5"/>
    <n v="5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9"/>
    <x v="96"/>
    <x v="15"/>
    <x v="16"/>
    <d v="2025-08-19T16:38:22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9"/>
    <x v="96"/>
    <x v="15"/>
    <x v="2"/>
    <d v="2025-08-19T16:38:22"/>
    <n v="94"/>
    <n v="9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9"/>
    <x v="96"/>
    <x v="15"/>
    <x v="3"/>
    <d v="2025-08-19T16:38:22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9"/>
    <x v="96"/>
    <x v="15"/>
    <x v="4"/>
    <d v="2025-08-19T16:38:22"/>
    <n v="94"/>
    <n v="35"/>
    <n v="5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9"/>
    <x v="96"/>
    <x v="15"/>
    <x v="5"/>
    <d v="2025-08-19T16:38:22"/>
    <n v="5"/>
    <m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9"/>
    <x v="96"/>
    <x v="15"/>
    <x v="6"/>
    <d v="2025-08-19T16:38:29"/>
    <n v="10"/>
    <m/>
    <m/>
    <m/>
    <n v="8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9"/>
    <x v="96"/>
    <x v="15"/>
    <x v="7"/>
    <d v="2025-08-19T16:38:29"/>
    <n v="12"/>
    <m/>
    <m/>
    <m/>
    <m/>
    <m/>
    <n v="4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9"/>
    <x v="96"/>
    <x v="15"/>
    <x v="0"/>
    <d v="2025-08-19T16:38:29"/>
    <n v="2"/>
    <m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9"/>
    <x v="96"/>
    <x v="15"/>
    <x v="1"/>
    <d v="2025-08-19T16:38:33"/>
    <n v="12"/>
    <n v="6"/>
    <n v="6"/>
    <m/>
    <m/>
    <m/>
    <n v="4"/>
    <m/>
    <n v="1"/>
    <n v="6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9"/>
    <x v="96"/>
    <x v="15"/>
    <x v="2"/>
    <d v="2025-08-19T16:38:33"/>
    <n v="70"/>
    <n v="7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8"/>
    <x v="13"/>
    <x v="9"/>
    <x v="3"/>
    <d v="2025-08-19T16:14:43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8"/>
    <x v="13"/>
    <x v="9"/>
    <x v="4"/>
    <d v="2025-08-19T16:14:43"/>
    <n v="561"/>
    <n v="219"/>
    <n v="34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8"/>
    <x v="13"/>
    <x v="9"/>
    <x v="5"/>
    <d v="2025-08-19T16:14:43"/>
    <n v="3"/>
    <m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8"/>
    <x v="13"/>
    <x v="9"/>
    <x v="6"/>
    <d v="2025-08-19T16:14:46"/>
    <n v="196"/>
    <m/>
    <m/>
    <m/>
    <n v="104"/>
    <n v="9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8"/>
    <x v="13"/>
    <x v="9"/>
    <x v="7"/>
    <d v="2025-08-19T16:14:46"/>
    <n v="397"/>
    <m/>
    <m/>
    <m/>
    <m/>
    <m/>
    <n v="234"/>
    <n v="16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8"/>
    <x v="13"/>
    <x v="9"/>
    <x v="0"/>
    <d v="2025-08-19T16:14:46"/>
    <n v="98"/>
    <m/>
    <m/>
    <m/>
    <m/>
    <m/>
    <m/>
    <m/>
    <n v="38"/>
    <m/>
    <n v="48"/>
    <m/>
    <n v="1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8"/>
    <x v="13"/>
    <x v="9"/>
    <x v="8"/>
    <d v="2025-08-19T16:14:46"/>
    <n v="84.8"/>
    <n v="3.2"/>
    <n v="14.4"/>
    <n v="6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8"/>
    <x v="13"/>
    <x v="9"/>
    <x v="13"/>
    <d v="2025-08-19T16:14:46"/>
    <n v="10"/>
    <m/>
    <m/>
    <m/>
    <n v="2"/>
    <n v="2"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8"/>
    <x v="13"/>
    <x v="9"/>
    <x v="14"/>
    <d v="2025-08-19T16:14:46"/>
    <n v="14"/>
    <m/>
    <m/>
    <n v="4"/>
    <n v="2"/>
    <n v="2"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1"/>
    <x v="23"/>
    <x v="5"/>
    <x v="24"/>
    <d v="2025-08-19T16:17:44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1"/>
    <x v="23"/>
    <x v="5"/>
    <x v="23"/>
    <d v="2025-08-19T16:17:44"/>
    <n v="1"/>
    <m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1"/>
    <x v="23"/>
    <x v="5"/>
    <x v="2"/>
    <d v="2025-08-19T16:17:44"/>
    <n v="177"/>
    <n v="17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1"/>
    <x v="23"/>
    <x v="5"/>
    <x v="3"/>
    <d v="2025-08-19T16:17:44"/>
    <n v="13"/>
    <n v="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1"/>
    <x v="23"/>
    <x v="5"/>
    <x v="4"/>
    <d v="2025-08-19T16:17:44"/>
    <n v="177"/>
    <n v="78"/>
    <n v="9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1"/>
    <x v="23"/>
    <x v="5"/>
    <x v="5"/>
    <d v="2025-08-19T16:17:44"/>
    <n v="13"/>
    <n v="4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1"/>
    <x v="23"/>
    <x v="5"/>
    <x v="16"/>
    <d v="2025-08-19T16:17:47"/>
    <n v="6"/>
    <n v="3"/>
    <n v="3"/>
    <m/>
    <m/>
    <n v="1"/>
    <m/>
    <m/>
    <n v="3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1"/>
    <x v="23"/>
    <x v="5"/>
    <x v="12"/>
    <d v="2025-08-19T16:17:57"/>
    <n v="3"/>
    <n v="1"/>
    <n v="2"/>
    <m/>
    <m/>
    <n v="1"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1"/>
    <x v="23"/>
    <x v="5"/>
    <x v="6"/>
    <d v="2025-08-19T16:17:57"/>
    <n v="108"/>
    <m/>
    <m/>
    <m/>
    <n v="66"/>
    <n v="4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1"/>
    <x v="23"/>
    <x v="5"/>
    <x v="7"/>
    <d v="2025-08-19T16:17:57"/>
    <n v="155"/>
    <m/>
    <m/>
    <m/>
    <m/>
    <m/>
    <n v="104"/>
    <n v="51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1"/>
    <x v="23"/>
    <x v="5"/>
    <x v="0"/>
    <d v="2025-08-19T16:17:57"/>
    <n v="46"/>
    <m/>
    <m/>
    <m/>
    <m/>
    <m/>
    <m/>
    <m/>
    <n v="23"/>
    <m/>
    <n v="8"/>
    <n v="10"/>
    <n v="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1"/>
    <x v="23"/>
    <x v="5"/>
    <x v="8"/>
    <d v="2025-08-19T16:17:57"/>
    <n v="88"/>
    <n v="21.6"/>
    <n v="22.4"/>
    <n v="4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1"/>
    <x v="23"/>
    <x v="5"/>
    <x v="13"/>
    <d v="2025-08-19T16:17:57"/>
    <n v="6"/>
    <m/>
    <m/>
    <m/>
    <m/>
    <n v="0"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1"/>
    <x v="23"/>
    <x v="5"/>
    <x v="14"/>
    <d v="2025-08-19T16:17:57"/>
    <n v="6"/>
    <m/>
    <m/>
    <n v="0"/>
    <m/>
    <n v="0"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1"/>
    <x v="23"/>
    <x v="5"/>
    <x v="22"/>
    <d v="2025-08-19T16:17:57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1"/>
    <x v="23"/>
    <x v="5"/>
    <x v="1"/>
    <d v="2025-08-19T16:17:57"/>
    <n v="211"/>
    <n v="90"/>
    <n v="121"/>
    <n v="9"/>
    <n v="9"/>
    <n v="19"/>
    <n v="33"/>
    <n v="21"/>
    <n v="52"/>
    <n v="26"/>
    <n v="23"/>
    <m/>
    <n v="4"/>
    <n v="10"/>
    <n v="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1"/>
    <x v="23"/>
    <x v="5"/>
    <x v="16"/>
    <d v="2025-08-19T16:17:57"/>
    <n v="3"/>
    <n v="2"/>
    <n v="1"/>
    <m/>
    <n v="0"/>
    <n v="0"/>
    <m/>
    <n v="0"/>
    <n v="2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1"/>
    <x v="23"/>
    <x v="5"/>
    <x v="24"/>
    <d v="2025-08-19T16:17:57"/>
    <n v="1"/>
    <n v="1"/>
    <n v="0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1"/>
    <x v="23"/>
    <x v="5"/>
    <x v="2"/>
    <d v="2025-08-19T16:17:57"/>
    <n v="243"/>
    <n v="24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1"/>
    <x v="23"/>
    <x v="5"/>
    <x v="3"/>
    <d v="2025-08-19T16:17:57"/>
    <n v="21"/>
    <n v="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1"/>
    <x v="23"/>
    <x v="5"/>
    <x v="4"/>
    <d v="2025-08-19T16:17:57"/>
    <n v="243"/>
    <n v="96"/>
    <n v="14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1"/>
    <x v="23"/>
    <x v="5"/>
    <x v="5"/>
    <d v="2025-08-19T16:17:57"/>
    <n v="21"/>
    <n v="5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2"/>
    <x v="24"/>
    <x v="2"/>
    <x v="25"/>
    <d v="2025-08-19T16:18:00"/>
    <n v="10"/>
    <n v="0"/>
    <n v="0"/>
    <n v="0"/>
    <n v="6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2"/>
    <x v="24"/>
    <x v="2"/>
    <x v="9"/>
    <d v="2025-08-19T16:18:00"/>
    <n v="14"/>
    <m/>
    <m/>
    <m/>
    <m/>
    <m/>
    <n v="8"/>
    <n v="6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2"/>
    <x v="24"/>
    <x v="2"/>
    <x v="2"/>
    <d v="2025-08-19T16:18:00"/>
    <n v="843"/>
    <n v="84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2"/>
    <x v="24"/>
    <x v="2"/>
    <x v="3"/>
    <d v="2025-08-19T16:18:00"/>
    <n v="88"/>
    <n v="8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2"/>
    <x v="24"/>
    <x v="2"/>
    <x v="34"/>
    <d v="2025-08-19T16:18:00"/>
    <n v="35"/>
    <n v="3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2"/>
    <x v="24"/>
    <x v="2"/>
    <x v="4"/>
    <d v="2025-08-19T16:18:00"/>
    <n v="843"/>
    <n v="248"/>
    <n v="59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2"/>
    <x v="24"/>
    <x v="2"/>
    <x v="5"/>
    <d v="2025-08-19T16:18:00"/>
    <n v="88"/>
    <n v="43"/>
    <n v="4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2"/>
    <x v="24"/>
    <x v="2"/>
    <x v="35"/>
    <d v="2025-08-19T16:18:00"/>
    <n v="35"/>
    <n v="10"/>
    <n v="2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2"/>
    <x v="24"/>
    <x v="2"/>
    <x v="27"/>
    <d v="2025-08-19T16:18:02"/>
    <n v="1"/>
    <n v="1"/>
    <n v="0"/>
    <n v="0"/>
    <n v="0"/>
    <n v="0"/>
    <n v="0"/>
    <n v="0"/>
    <n v="0"/>
    <n v="1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2"/>
    <x v="24"/>
    <x v="2"/>
    <x v="21"/>
    <d v="2025-08-19T16:18:02"/>
    <n v="13.2"/>
    <m/>
    <m/>
    <n v="8.8000000000000007"/>
    <m/>
    <n v="4.4000000000000004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2"/>
    <x v="24"/>
    <x v="2"/>
    <x v="1"/>
    <d v="2025-08-19T16:18:02"/>
    <n v="467"/>
    <n v="176"/>
    <n v="291"/>
    <n v="3"/>
    <n v="8"/>
    <n v="39"/>
    <n v="62"/>
    <n v="53"/>
    <n v="120"/>
    <n v="101"/>
    <n v="41"/>
    <m/>
    <n v="20"/>
    <n v="5"/>
    <n v="1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2"/>
    <x v="24"/>
    <x v="2"/>
    <x v="16"/>
    <d v="2025-08-19T16:18:02"/>
    <n v="10"/>
    <n v="2"/>
    <n v="8"/>
    <m/>
    <m/>
    <m/>
    <n v="3"/>
    <n v="1"/>
    <n v="2"/>
    <n v="3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2"/>
    <x v="24"/>
    <x v="2"/>
    <x v="23"/>
    <d v="2025-08-19T16:18:02"/>
    <n v="13"/>
    <n v="5"/>
    <n v="8"/>
    <m/>
    <n v="1"/>
    <n v="6"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2"/>
    <x v="24"/>
    <x v="2"/>
    <x v="25"/>
    <d v="2025-08-19T16:18:02"/>
    <n v="8"/>
    <m/>
    <m/>
    <m/>
    <n v="6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2"/>
    <x v="24"/>
    <x v="2"/>
    <x v="9"/>
    <d v="2025-08-19T16:18:02"/>
    <n v="6"/>
    <m/>
    <m/>
    <m/>
    <m/>
    <m/>
    <n v="2"/>
    <n v="4"/>
    <m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2"/>
    <x v="24"/>
    <x v="2"/>
    <x v="43"/>
    <d v="2025-08-19T16:18:02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2"/>
    <x v="24"/>
    <x v="2"/>
    <x v="29"/>
    <d v="2025-08-19T16:18:02"/>
    <n v="2"/>
    <n v="0"/>
    <n v="0"/>
    <n v="0"/>
    <n v="0"/>
    <n v="0"/>
    <n v="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2"/>
    <x v="24"/>
    <x v="2"/>
    <x v="30"/>
    <d v="2025-08-19T16:18:02"/>
    <n v="2"/>
    <m/>
    <n v="0"/>
    <n v="0"/>
    <n v="0"/>
    <n v="0"/>
    <n v="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2"/>
    <x v="24"/>
    <x v="2"/>
    <x v="2"/>
    <d v="2025-08-19T16:18:02"/>
    <n v="1025"/>
    <n v="102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2"/>
    <x v="24"/>
    <x v="2"/>
    <x v="3"/>
    <d v="2025-08-19T16:18:02"/>
    <n v="59"/>
    <n v="5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2"/>
    <x v="24"/>
    <x v="2"/>
    <x v="34"/>
    <d v="2025-08-19T16:18:02"/>
    <n v="35"/>
    <n v="3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2"/>
    <x v="24"/>
    <x v="2"/>
    <x v="4"/>
    <d v="2025-08-19T16:18:02"/>
    <n v="1025"/>
    <n v="404"/>
    <n v="6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2"/>
    <x v="24"/>
    <x v="2"/>
    <x v="5"/>
    <d v="2025-08-19T16:18:02"/>
    <n v="59"/>
    <n v="22"/>
    <n v="3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2"/>
    <x v="24"/>
    <x v="2"/>
    <x v="35"/>
    <d v="2025-08-19T16:18:02"/>
    <n v="35"/>
    <n v="11"/>
    <n v="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2"/>
    <x v="24"/>
    <x v="2"/>
    <x v="25"/>
    <d v="2025-08-19T16:18:05"/>
    <n v="8"/>
    <n v="0"/>
    <n v="0"/>
    <n v="0"/>
    <n v="8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2"/>
    <x v="24"/>
    <x v="2"/>
    <x v="27"/>
    <d v="2025-08-19T16:18:10"/>
    <n v="2"/>
    <n v="2"/>
    <n v="0"/>
    <n v="0"/>
    <n v="0"/>
    <n v="0"/>
    <n v="0"/>
    <n v="0"/>
    <n v="1"/>
    <n v="1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2"/>
    <x v="24"/>
    <x v="2"/>
    <x v="6"/>
    <d v="2025-08-19T16:18:10"/>
    <n v="236"/>
    <m/>
    <m/>
    <m/>
    <n v="120"/>
    <n v="11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2"/>
    <x v="24"/>
    <x v="2"/>
    <x v="7"/>
    <d v="2025-08-19T16:18:10"/>
    <n v="502"/>
    <m/>
    <m/>
    <m/>
    <m/>
    <m/>
    <n v="256"/>
    <n v="245"/>
    <n v="1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2"/>
    <x v="24"/>
    <x v="2"/>
    <x v="0"/>
    <d v="2025-08-19T16:18:10"/>
    <n v="95"/>
    <m/>
    <m/>
    <m/>
    <m/>
    <m/>
    <m/>
    <m/>
    <n v="52"/>
    <m/>
    <n v="24"/>
    <n v="8"/>
    <n v="1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2"/>
    <x v="24"/>
    <x v="2"/>
    <x v="8"/>
    <d v="2025-08-19T16:18:10"/>
    <n v="148"/>
    <n v="16"/>
    <n v="68"/>
    <n v="6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2"/>
    <x v="24"/>
    <x v="2"/>
    <x v="13"/>
    <d v="2025-08-19T16:18:10"/>
    <n v="14"/>
    <m/>
    <m/>
    <m/>
    <n v="0"/>
    <n v="4"/>
    <n v="1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2"/>
    <x v="24"/>
    <x v="2"/>
    <x v="14"/>
    <d v="2025-08-19T16:18:10"/>
    <n v="15"/>
    <m/>
    <n v="1"/>
    <n v="0"/>
    <n v="0"/>
    <n v="4"/>
    <n v="1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2"/>
    <x v="24"/>
    <x v="2"/>
    <x v="19"/>
    <d v="2025-08-19T16:18:10"/>
    <n v="3"/>
    <m/>
    <m/>
    <m/>
    <m/>
    <m/>
    <m/>
    <m/>
    <m/>
    <n v="3"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2"/>
    <x v="24"/>
    <x v="2"/>
    <x v="15"/>
    <d v="2025-08-19T16:18:10"/>
    <n v="0.8"/>
    <n v="0"/>
    <n v="0.8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2"/>
    <x v="24"/>
    <x v="2"/>
    <x v="20"/>
    <d v="2025-08-19T16:18:10"/>
    <n v="3.2"/>
    <n v="3.2"/>
    <n v="0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2"/>
    <x v="24"/>
    <x v="2"/>
    <x v="10"/>
    <d v="2025-08-19T16:18:10"/>
    <n v="30.4"/>
    <n v="0"/>
    <n v="1.6"/>
    <n v="12"/>
    <n v="16.8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2"/>
    <x v="24"/>
    <x v="2"/>
    <x v="21"/>
    <d v="2025-08-19T16:18:10"/>
    <n v="12.4"/>
    <n v="0"/>
    <n v="0"/>
    <n v="3.6"/>
    <n v="4.4000000000000004"/>
    <n v="4.4000000000000004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2"/>
    <x v="24"/>
    <x v="2"/>
    <x v="1"/>
    <d v="2025-08-19T16:18:10"/>
    <n v="511"/>
    <n v="203"/>
    <n v="308"/>
    <n v="7"/>
    <n v="24"/>
    <n v="25"/>
    <n v="60"/>
    <n v="58"/>
    <n v="128"/>
    <n v="125"/>
    <n v="53"/>
    <m/>
    <n v="12"/>
    <n v="8"/>
    <n v="1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2"/>
    <x v="24"/>
    <x v="2"/>
    <x v="16"/>
    <d v="2025-08-19T16:18:10"/>
    <n v="9"/>
    <n v="4"/>
    <n v="5"/>
    <n v="0"/>
    <n v="1"/>
    <n v="0"/>
    <n v="0"/>
    <n v="2"/>
    <n v="5"/>
    <n v="0"/>
    <m/>
    <n v="1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2"/>
    <x v="24"/>
    <x v="2"/>
    <x v="24"/>
    <d v="2025-08-19T16:18:10"/>
    <n v="1"/>
    <n v="1"/>
    <n v="0"/>
    <n v="1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2"/>
    <x v="24"/>
    <x v="2"/>
    <x v="23"/>
    <d v="2025-08-19T16:18:10"/>
    <n v="13"/>
    <n v="4"/>
    <n v="9"/>
    <n v="0"/>
    <n v="1"/>
    <n v="5"/>
    <n v="6"/>
    <n v="1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2"/>
    <x v="24"/>
    <x v="2"/>
    <x v="25"/>
    <d v="2025-08-19T16:18:10"/>
    <n v="6"/>
    <n v="4"/>
    <n v="0"/>
    <n v="0"/>
    <n v="2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3"/>
    <x v="26"/>
    <x v="5"/>
    <x v="10"/>
    <d v="2025-08-19T16:18:13"/>
    <n v="18.8"/>
    <m/>
    <n v="8.8000000000000007"/>
    <n v="5.2"/>
    <m/>
    <m/>
    <n v="4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3"/>
    <x v="26"/>
    <x v="5"/>
    <x v="21"/>
    <d v="2025-08-19T16:18:13"/>
    <n v="5.2"/>
    <m/>
    <m/>
    <m/>
    <n v="3.2"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3"/>
    <x v="26"/>
    <x v="5"/>
    <x v="1"/>
    <d v="2025-08-19T16:18:13"/>
    <n v="638"/>
    <n v="222"/>
    <n v="416"/>
    <n v="6"/>
    <n v="20"/>
    <n v="52"/>
    <n v="82"/>
    <n v="82"/>
    <n v="134"/>
    <n v="88"/>
    <n v="119"/>
    <m/>
    <n v="19"/>
    <n v="12"/>
    <n v="2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3"/>
    <x v="26"/>
    <x v="5"/>
    <x v="16"/>
    <d v="2025-08-19T16:18:13"/>
    <n v="25"/>
    <n v="15"/>
    <n v="10"/>
    <n v="1"/>
    <n v="3"/>
    <n v="14"/>
    <n v="1"/>
    <n v="1"/>
    <n v="2"/>
    <n v="2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3"/>
    <x v="26"/>
    <x v="5"/>
    <x v="24"/>
    <d v="2025-08-19T16:18:13"/>
    <n v="4"/>
    <n v="3"/>
    <n v="1"/>
    <n v="1"/>
    <m/>
    <n v="3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3"/>
    <x v="26"/>
    <x v="5"/>
    <x v="23"/>
    <d v="2025-08-19T16:18:13"/>
    <n v="8"/>
    <n v="2"/>
    <n v="6"/>
    <m/>
    <n v="2"/>
    <n v="2"/>
    <n v="1"/>
    <m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3"/>
    <x v="26"/>
    <x v="5"/>
    <x v="25"/>
    <d v="2025-08-19T16:18:13"/>
    <n v="28"/>
    <m/>
    <m/>
    <n v="2"/>
    <n v="8"/>
    <n v="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3"/>
    <x v="26"/>
    <x v="5"/>
    <x v="9"/>
    <d v="2025-08-19T16:18:13"/>
    <n v="24"/>
    <m/>
    <m/>
    <m/>
    <m/>
    <m/>
    <n v="12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3"/>
    <x v="26"/>
    <x v="5"/>
    <x v="2"/>
    <d v="2025-08-19T16:18:13"/>
    <n v="1363"/>
    <n v="136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3"/>
    <x v="26"/>
    <x v="5"/>
    <x v="3"/>
    <d v="2025-08-19T16:18:13"/>
    <n v="89"/>
    <n v="8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3"/>
    <x v="26"/>
    <x v="5"/>
    <x v="34"/>
    <d v="2025-08-19T16:18:13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3"/>
    <x v="26"/>
    <x v="5"/>
    <x v="4"/>
    <d v="2025-08-19T16:18:13"/>
    <n v="1363"/>
    <n v="527"/>
    <n v="83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3"/>
    <x v="26"/>
    <x v="5"/>
    <x v="5"/>
    <d v="2025-08-19T16:18:13"/>
    <n v="89"/>
    <n v="32"/>
    <n v="5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3"/>
    <x v="26"/>
    <x v="5"/>
    <x v="35"/>
    <d v="2025-08-19T16:18:13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3"/>
    <x v="26"/>
    <x v="5"/>
    <x v="26"/>
    <d v="2025-08-19T16:18:13"/>
    <n v="99"/>
    <n v="52"/>
    <n v="4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3"/>
    <x v="26"/>
    <x v="5"/>
    <x v="31"/>
    <d v="2025-08-19T16:18:13"/>
    <n v="3"/>
    <m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3"/>
    <x v="26"/>
    <x v="5"/>
    <x v="7"/>
    <d v="2025-08-19T16:18:15"/>
    <n v="443"/>
    <m/>
    <m/>
    <m/>
    <m/>
    <m/>
    <n v="262"/>
    <n v="18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3"/>
    <x v="26"/>
    <x v="5"/>
    <x v="0"/>
    <d v="2025-08-19T16:18:15"/>
    <n v="157"/>
    <m/>
    <m/>
    <m/>
    <m/>
    <m/>
    <m/>
    <m/>
    <n v="91"/>
    <m/>
    <n v="38"/>
    <n v="7"/>
    <n v="2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3"/>
    <x v="26"/>
    <x v="5"/>
    <x v="8"/>
    <d v="2025-08-19T16:18:15"/>
    <n v="214.4"/>
    <n v="28.8"/>
    <n v="52"/>
    <n v="13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3"/>
    <x v="26"/>
    <x v="5"/>
    <x v="13"/>
    <d v="2025-08-19T16:18:15"/>
    <n v="12"/>
    <m/>
    <m/>
    <m/>
    <m/>
    <n v="2"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3"/>
    <x v="26"/>
    <x v="5"/>
    <x v="14"/>
    <d v="2025-08-19T16:18:15"/>
    <n v="39"/>
    <m/>
    <n v="1"/>
    <n v="26"/>
    <m/>
    <n v="2"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3"/>
    <x v="26"/>
    <x v="5"/>
    <x v="19"/>
    <d v="2025-08-19T16:18:15"/>
    <n v="6"/>
    <m/>
    <m/>
    <m/>
    <m/>
    <m/>
    <m/>
    <m/>
    <m/>
    <m/>
    <n v="6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3"/>
    <x v="26"/>
    <x v="5"/>
    <x v="18"/>
    <d v="2025-08-19T16:18:28"/>
    <n v="27"/>
    <n v="9"/>
    <n v="18"/>
    <m/>
    <m/>
    <n v="3"/>
    <n v="6"/>
    <n v="2"/>
    <n v="9"/>
    <n v="7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3"/>
    <x v="26"/>
    <x v="5"/>
    <x v="12"/>
    <d v="2025-08-19T16:18:28"/>
    <n v="10"/>
    <n v="5"/>
    <n v="5"/>
    <n v="1"/>
    <n v="1"/>
    <n v="6"/>
    <n v="1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3"/>
    <x v="26"/>
    <x v="5"/>
    <x v="6"/>
    <d v="2025-08-19T16:18:28"/>
    <n v="348"/>
    <m/>
    <m/>
    <m/>
    <n v="186"/>
    <n v="16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3"/>
    <x v="26"/>
    <x v="5"/>
    <x v="7"/>
    <d v="2025-08-19T16:18:28"/>
    <n v="501"/>
    <m/>
    <m/>
    <m/>
    <m/>
    <m/>
    <n v="314"/>
    <n v="187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3"/>
    <x v="26"/>
    <x v="5"/>
    <x v="0"/>
    <d v="2025-08-19T16:18:28"/>
    <n v="160"/>
    <m/>
    <m/>
    <m/>
    <m/>
    <m/>
    <m/>
    <m/>
    <n v="73"/>
    <m/>
    <n v="50"/>
    <n v="17"/>
    <n v="2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3"/>
    <x v="26"/>
    <x v="5"/>
    <x v="8"/>
    <d v="2025-08-19T16:18:28"/>
    <n v="268"/>
    <n v="44"/>
    <n v="75.2"/>
    <n v="148.8000000000000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3"/>
    <x v="26"/>
    <x v="5"/>
    <x v="13"/>
    <d v="2025-08-19T16:18:28"/>
    <n v="30"/>
    <m/>
    <m/>
    <m/>
    <n v="8"/>
    <n v="6"/>
    <n v="8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3"/>
    <x v="26"/>
    <x v="5"/>
    <x v="14"/>
    <d v="2025-08-19T16:18:28"/>
    <n v="43"/>
    <m/>
    <n v="1"/>
    <n v="12"/>
    <n v="8"/>
    <n v="6"/>
    <n v="8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3"/>
    <x v="26"/>
    <x v="5"/>
    <x v="15"/>
    <d v="2025-08-19T16:18:28"/>
    <n v="38.4"/>
    <n v="3.2"/>
    <n v="12.8"/>
    <n v="2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3"/>
    <x v="26"/>
    <x v="5"/>
    <x v="20"/>
    <d v="2025-08-19T16:18:28"/>
    <n v="4.8"/>
    <n v="4.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3"/>
    <x v="26"/>
    <x v="5"/>
    <x v="22"/>
    <d v="2025-08-19T16:18:28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3"/>
    <x v="26"/>
    <x v="5"/>
    <x v="10"/>
    <d v="2025-08-19T16:18:28"/>
    <n v="19.2"/>
    <m/>
    <m/>
    <n v="14.4"/>
    <n v="2.8"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3"/>
    <x v="26"/>
    <x v="5"/>
    <x v="21"/>
    <d v="2025-08-19T16:18:28"/>
    <n v="7.6"/>
    <m/>
    <n v="7.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3"/>
    <x v="26"/>
    <x v="5"/>
    <x v="1"/>
    <d v="2025-08-19T16:18:28"/>
    <n v="651"/>
    <n v="228"/>
    <n v="423"/>
    <n v="17"/>
    <n v="22"/>
    <n v="51"/>
    <n v="93"/>
    <n v="81"/>
    <n v="157"/>
    <n v="95"/>
    <n v="73"/>
    <m/>
    <n v="25"/>
    <n v="17"/>
    <n v="2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3"/>
    <x v="26"/>
    <x v="5"/>
    <x v="16"/>
    <d v="2025-08-19T16:18:28"/>
    <n v="26"/>
    <n v="19"/>
    <n v="7"/>
    <n v="1"/>
    <n v="4"/>
    <n v="6"/>
    <n v="4"/>
    <n v="3"/>
    <n v="4"/>
    <n v="4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3"/>
    <x v="26"/>
    <x v="5"/>
    <x v="24"/>
    <d v="2025-08-19T16:18:28"/>
    <n v="2"/>
    <n v="1"/>
    <n v="1"/>
    <n v="1"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3"/>
    <x v="26"/>
    <x v="5"/>
    <x v="23"/>
    <d v="2025-08-19T16:18:28"/>
    <n v="8"/>
    <n v="5"/>
    <n v="3"/>
    <m/>
    <n v="2"/>
    <n v="3"/>
    <n v="2"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3"/>
    <x v="26"/>
    <x v="5"/>
    <x v="25"/>
    <d v="2025-08-19T16:18:28"/>
    <n v="22"/>
    <m/>
    <m/>
    <n v="6"/>
    <n v="1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3"/>
    <x v="26"/>
    <x v="5"/>
    <x v="9"/>
    <d v="2025-08-19T16:18:28"/>
    <n v="32"/>
    <m/>
    <m/>
    <m/>
    <m/>
    <m/>
    <n v="18"/>
    <n v="1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3"/>
    <x v="26"/>
    <x v="5"/>
    <x v="2"/>
    <d v="2025-08-19T16:18:28"/>
    <n v="1406"/>
    <n v="140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3"/>
    <x v="26"/>
    <x v="5"/>
    <x v="3"/>
    <d v="2025-08-19T16:18:28"/>
    <n v="91"/>
    <n v="9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3"/>
    <x v="26"/>
    <x v="5"/>
    <x v="34"/>
    <d v="2025-08-19T16:18:28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3"/>
    <x v="26"/>
    <x v="5"/>
    <x v="4"/>
    <d v="2025-08-19T16:18:28"/>
    <n v="1406"/>
    <n v="527"/>
    <n v="87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3"/>
    <x v="26"/>
    <x v="5"/>
    <x v="5"/>
    <d v="2025-08-19T16:18:28"/>
    <n v="91"/>
    <n v="35"/>
    <n v="5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3"/>
    <x v="26"/>
    <x v="5"/>
    <x v="35"/>
    <d v="2025-08-19T16:18:28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3"/>
    <x v="26"/>
    <x v="5"/>
    <x v="26"/>
    <d v="2025-08-19T16:18:28"/>
    <n v="103"/>
    <n v="44"/>
    <n v="5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3"/>
    <x v="26"/>
    <x v="5"/>
    <x v="31"/>
    <d v="2025-08-19T16:18:28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4"/>
    <x v="31"/>
    <x v="2"/>
    <x v="1"/>
    <d v="2025-08-19T16:18:31"/>
    <n v="133"/>
    <n v="54"/>
    <n v="79"/>
    <m/>
    <n v="2"/>
    <n v="7"/>
    <n v="12"/>
    <n v="11"/>
    <n v="42"/>
    <n v="33"/>
    <n v="12"/>
    <m/>
    <n v="8"/>
    <n v="4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4"/>
    <x v="31"/>
    <x v="2"/>
    <x v="16"/>
    <d v="2025-08-19T16:18:31"/>
    <n v="6"/>
    <n v="4"/>
    <n v="2"/>
    <m/>
    <m/>
    <m/>
    <n v="1"/>
    <n v="1"/>
    <n v="3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0"/>
    <x v="29"/>
    <x v="6"/>
    <x v="23"/>
    <d v="2025-08-19T16:19:20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0"/>
    <x v="29"/>
    <x v="6"/>
    <x v="2"/>
    <d v="2025-08-19T16:19:20"/>
    <n v="315"/>
    <n v="3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0"/>
    <x v="29"/>
    <x v="6"/>
    <x v="3"/>
    <d v="2025-08-19T16:19:20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0"/>
    <x v="29"/>
    <x v="6"/>
    <x v="4"/>
    <d v="2025-08-19T16:19:20"/>
    <n v="315"/>
    <n v="141"/>
    <n v="17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0"/>
    <x v="29"/>
    <x v="6"/>
    <x v="5"/>
    <d v="2025-08-19T16:19:20"/>
    <n v="1"/>
    <n v="1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0"/>
    <x v="29"/>
    <x v="6"/>
    <x v="13"/>
    <d v="2025-08-19T16:19:25"/>
    <n v="8"/>
    <m/>
    <m/>
    <m/>
    <n v="2"/>
    <m/>
    <m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0"/>
    <x v="29"/>
    <x v="6"/>
    <x v="14"/>
    <d v="2025-08-19T16:19:25"/>
    <n v="8"/>
    <m/>
    <m/>
    <m/>
    <n v="2"/>
    <m/>
    <m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0"/>
    <x v="29"/>
    <x v="6"/>
    <x v="21"/>
    <d v="2025-08-19T16:19:25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0"/>
    <x v="29"/>
    <x v="6"/>
    <x v="1"/>
    <d v="2025-08-19T16:19:25"/>
    <n v="66"/>
    <n v="33"/>
    <n v="33"/>
    <n v="2"/>
    <n v="1"/>
    <n v="5"/>
    <n v="6"/>
    <n v="10"/>
    <n v="15"/>
    <n v="21"/>
    <n v="4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0"/>
    <x v="29"/>
    <x v="6"/>
    <x v="16"/>
    <d v="2025-08-19T16:19:25"/>
    <n v="5"/>
    <n v="3"/>
    <n v="2"/>
    <m/>
    <m/>
    <m/>
    <n v="2"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0"/>
    <x v="29"/>
    <x v="6"/>
    <x v="23"/>
    <d v="2025-08-19T16:19:25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0"/>
    <x v="29"/>
    <x v="6"/>
    <x v="2"/>
    <d v="2025-08-19T16:19:25"/>
    <n v="354"/>
    <n v="35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0"/>
    <x v="29"/>
    <x v="6"/>
    <x v="8"/>
    <d v="2025-08-19T16:19:36"/>
    <n v="23.2"/>
    <n v="0.8"/>
    <m/>
    <n v="2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0"/>
    <x v="29"/>
    <x v="6"/>
    <x v="13"/>
    <d v="2025-08-19T16:19:36"/>
    <n v="6"/>
    <m/>
    <m/>
    <m/>
    <n v="2"/>
    <m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0"/>
    <x v="29"/>
    <x v="6"/>
    <x v="14"/>
    <d v="2025-08-19T16:19:36"/>
    <n v="6"/>
    <m/>
    <m/>
    <m/>
    <n v="2"/>
    <m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0"/>
    <x v="29"/>
    <x v="6"/>
    <x v="15"/>
    <d v="2025-08-19T16:19:36"/>
    <n v="1.6"/>
    <m/>
    <n v="1.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0"/>
    <x v="29"/>
    <x v="6"/>
    <x v="1"/>
    <d v="2025-08-19T16:19:36"/>
    <n v="92"/>
    <n v="45"/>
    <n v="47"/>
    <n v="2"/>
    <n v="1"/>
    <n v="8"/>
    <n v="14"/>
    <n v="2"/>
    <n v="24"/>
    <n v="28"/>
    <n v="9"/>
    <m/>
    <n v="1"/>
    <m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0"/>
    <x v="29"/>
    <x v="6"/>
    <x v="16"/>
    <d v="2025-08-19T16:19:36"/>
    <n v="4"/>
    <n v="3"/>
    <n v="1"/>
    <m/>
    <n v="1"/>
    <m/>
    <n v="1"/>
    <m/>
    <m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0"/>
    <x v="29"/>
    <x v="6"/>
    <x v="2"/>
    <d v="2025-08-19T16:19:36"/>
    <n v="408"/>
    <n v="40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0"/>
    <x v="29"/>
    <x v="6"/>
    <x v="3"/>
    <d v="2025-08-19T16:19:36"/>
    <n v="31"/>
    <n v="3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0"/>
    <x v="29"/>
    <x v="6"/>
    <x v="4"/>
    <d v="2025-08-19T16:19:36"/>
    <n v="408"/>
    <n v="182"/>
    <n v="2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0"/>
    <x v="29"/>
    <x v="6"/>
    <x v="5"/>
    <d v="2025-08-19T16:19:36"/>
    <n v="31"/>
    <n v="13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1"/>
    <x v="30"/>
    <x v="6"/>
    <x v="7"/>
    <d v="2025-08-19T16:19:49"/>
    <n v="16"/>
    <m/>
    <m/>
    <m/>
    <m/>
    <m/>
    <n v="10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1"/>
    <x v="30"/>
    <x v="6"/>
    <x v="0"/>
    <d v="2025-08-19T16:19:49"/>
    <n v="12"/>
    <m/>
    <m/>
    <m/>
    <m/>
    <m/>
    <m/>
    <m/>
    <n v="7"/>
    <m/>
    <n v="4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1"/>
    <x v="30"/>
    <x v="6"/>
    <x v="8"/>
    <d v="2025-08-19T16:19:49"/>
    <n v="4.8"/>
    <n v="0"/>
    <n v="0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1"/>
    <x v="30"/>
    <x v="6"/>
    <x v="1"/>
    <d v="2025-08-19T16:19:49"/>
    <n v="29"/>
    <n v="9"/>
    <n v="20"/>
    <m/>
    <n v="0"/>
    <n v="2"/>
    <n v="3"/>
    <n v="6"/>
    <n v="5"/>
    <n v="3"/>
    <n v="7"/>
    <m/>
    <n v="2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1"/>
    <x v="30"/>
    <x v="6"/>
    <x v="2"/>
    <d v="2025-08-19T16:19:49"/>
    <n v="60"/>
    <n v="6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1"/>
    <x v="30"/>
    <x v="6"/>
    <x v="3"/>
    <d v="2025-08-19T16:19:49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1"/>
    <x v="30"/>
    <x v="6"/>
    <x v="4"/>
    <d v="2025-08-19T16:19:49"/>
    <n v="60"/>
    <n v="24"/>
    <n v="3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1"/>
    <x v="30"/>
    <x v="6"/>
    <x v="5"/>
    <d v="2025-08-19T16:19:49"/>
    <n v="10"/>
    <n v="3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1"/>
    <x v="30"/>
    <x v="6"/>
    <x v="6"/>
    <d v="2025-08-19T16:19:51"/>
    <n v="8"/>
    <m/>
    <m/>
    <m/>
    <n v="6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1"/>
    <x v="30"/>
    <x v="6"/>
    <x v="7"/>
    <d v="2025-08-19T16:19:51"/>
    <n v="29"/>
    <m/>
    <m/>
    <m/>
    <m/>
    <m/>
    <n v="18"/>
    <n v="1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1"/>
    <x v="30"/>
    <x v="6"/>
    <x v="0"/>
    <d v="2025-08-19T16:19:51"/>
    <n v="9"/>
    <m/>
    <m/>
    <m/>
    <m/>
    <m/>
    <m/>
    <m/>
    <n v="3"/>
    <m/>
    <n v="2"/>
    <n v="3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1"/>
    <x v="30"/>
    <x v="6"/>
    <x v="8"/>
    <d v="2025-08-19T16:19:51"/>
    <n v="7.2"/>
    <n v="2.4"/>
    <n v="0.8"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1"/>
    <x v="30"/>
    <x v="6"/>
    <x v="1"/>
    <d v="2025-08-19T16:19:51"/>
    <n v="32"/>
    <n v="17"/>
    <n v="15"/>
    <n v="3"/>
    <n v="3"/>
    <n v="4"/>
    <n v="3"/>
    <n v="1"/>
    <n v="9"/>
    <n v="6"/>
    <n v="3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1"/>
    <x v="30"/>
    <x v="6"/>
    <x v="2"/>
    <d v="2025-08-19T16:19:51"/>
    <n v="56"/>
    <n v="5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1"/>
    <x v="30"/>
    <x v="6"/>
    <x v="8"/>
    <d v="2025-08-19T16:19:54"/>
    <n v="8.8000000000000007"/>
    <m/>
    <n v="3.2"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1"/>
    <x v="30"/>
    <x v="6"/>
    <x v="1"/>
    <d v="2025-08-19T16:19:54"/>
    <n v="35"/>
    <n v="16"/>
    <n v="19"/>
    <m/>
    <n v="6"/>
    <n v="4"/>
    <n v="5"/>
    <n v="7"/>
    <n v="6"/>
    <n v="2"/>
    <n v="5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1"/>
    <x v="30"/>
    <x v="6"/>
    <x v="2"/>
    <d v="2025-08-19T16:19:54"/>
    <n v="76"/>
    <n v="7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1"/>
    <x v="30"/>
    <x v="6"/>
    <x v="3"/>
    <d v="2025-08-19T16:19:54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1"/>
    <x v="30"/>
    <x v="6"/>
    <x v="32"/>
    <d v="2025-08-19T16:19:54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1"/>
    <x v="30"/>
    <x v="6"/>
    <x v="4"/>
    <d v="2025-08-19T16:19:54"/>
    <n v="76"/>
    <n v="38"/>
    <n v="3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1"/>
    <x v="30"/>
    <x v="6"/>
    <x v="5"/>
    <d v="2025-08-19T16:19:54"/>
    <n v="8"/>
    <n v="4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1"/>
    <x v="30"/>
    <x v="6"/>
    <x v="33"/>
    <d v="2025-08-19T16:19:54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2"/>
    <x v="34"/>
    <x v="6"/>
    <x v="13"/>
    <d v="2025-08-19T16:19:57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367"/>
    <x v="79"/>
    <x v="2"/>
    <x v="4"/>
    <d v="2025-08-19T16:49:36"/>
    <n v="189"/>
    <n v="83"/>
    <n v="10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367"/>
    <x v="79"/>
    <x v="2"/>
    <x v="5"/>
    <d v="2025-08-19T16:49:36"/>
    <n v="17"/>
    <n v="3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367"/>
    <x v="79"/>
    <x v="2"/>
    <x v="26"/>
    <d v="2025-08-19T16:49:36"/>
    <n v="13"/>
    <n v="6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367"/>
    <x v="79"/>
    <x v="2"/>
    <x v="6"/>
    <d v="2025-08-19T16:49:39"/>
    <n v="16"/>
    <m/>
    <m/>
    <m/>
    <n v="6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367"/>
    <x v="79"/>
    <x v="2"/>
    <x v="7"/>
    <d v="2025-08-19T16:49:39"/>
    <n v="59"/>
    <m/>
    <m/>
    <m/>
    <m/>
    <m/>
    <n v="26"/>
    <n v="31"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367"/>
    <x v="79"/>
    <x v="2"/>
    <x v="0"/>
    <d v="2025-08-19T16:49:39"/>
    <n v="7"/>
    <m/>
    <m/>
    <m/>
    <m/>
    <m/>
    <m/>
    <m/>
    <n v="3"/>
    <m/>
    <n v="4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367"/>
    <x v="79"/>
    <x v="2"/>
    <x v="15"/>
    <d v="2025-08-19T16:49:34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367"/>
    <x v="79"/>
    <x v="2"/>
    <x v="10"/>
    <d v="2025-08-19T16:49:34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367"/>
    <x v="79"/>
    <x v="2"/>
    <x v="1"/>
    <d v="2025-08-19T16:49:34"/>
    <n v="54"/>
    <n v="21"/>
    <n v="33"/>
    <n v="1"/>
    <n v="1"/>
    <n v="4"/>
    <n v="5"/>
    <n v="5"/>
    <n v="10"/>
    <n v="18"/>
    <n v="8"/>
    <m/>
    <n v="1"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367"/>
    <x v="79"/>
    <x v="2"/>
    <x v="16"/>
    <d v="2025-08-19T16:49:34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367"/>
    <x v="79"/>
    <x v="2"/>
    <x v="23"/>
    <d v="2025-08-19T16:49:34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367"/>
    <x v="79"/>
    <x v="2"/>
    <x v="2"/>
    <d v="2025-08-19T16:49:34"/>
    <n v="188"/>
    <n v="18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02"/>
    <x v="80"/>
    <x v="6"/>
    <x v="8"/>
    <d v="2025-08-19T16:49:53"/>
    <n v="32.799999999999997"/>
    <n v="2.4"/>
    <n v="3.2"/>
    <n v="2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402"/>
    <x v="80"/>
    <x v="6"/>
    <x v="13"/>
    <d v="2025-08-19T16:49:53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2"/>
    <x v="34"/>
    <x v="6"/>
    <x v="16"/>
    <d v="2025-08-19T16:20:10"/>
    <n v="1"/>
    <n v="1"/>
    <m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2"/>
    <x v="34"/>
    <x v="6"/>
    <x v="23"/>
    <d v="2025-08-19T16:20:10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2"/>
    <x v="34"/>
    <x v="6"/>
    <x v="2"/>
    <d v="2025-08-19T16:20:10"/>
    <n v="80"/>
    <n v="8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2"/>
    <x v="34"/>
    <x v="6"/>
    <x v="4"/>
    <d v="2025-08-19T16:20:10"/>
    <n v="80"/>
    <n v="37"/>
    <n v="4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2"/>
    <x v="34"/>
    <x v="6"/>
    <x v="6"/>
    <d v="2025-08-19T16:20:12"/>
    <n v="8"/>
    <m/>
    <m/>
    <m/>
    <n v="2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2"/>
    <x v="34"/>
    <x v="6"/>
    <x v="7"/>
    <d v="2025-08-19T16:20:12"/>
    <n v="38"/>
    <m/>
    <m/>
    <m/>
    <m/>
    <m/>
    <n v="24"/>
    <n v="1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2"/>
    <x v="34"/>
    <x v="6"/>
    <x v="0"/>
    <d v="2025-08-19T16:20:12"/>
    <n v="5"/>
    <m/>
    <m/>
    <m/>
    <m/>
    <m/>
    <m/>
    <m/>
    <n v="2"/>
    <m/>
    <n v="2"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2"/>
    <x v="34"/>
    <x v="6"/>
    <x v="8"/>
    <d v="2025-08-19T16:20:12"/>
    <n v="17.600000000000001"/>
    <n v="3.2"/>
    <n v="0"/>
    <n v="14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2"/>
    <x v="34"/>
    <x v="6"/>
    <x v="13"/>
    <d v="2025-08-19T16:20:12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2"/>
    <x v="34"/>
    <x v="6"/>
    <x v="14"/>
    <d v="2025-08-19T16:20:12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2"/>
    <x v="34"/>
    <x v="6"/>
    <x v="10"/>
    <d v="2025-08-19T16:20:12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2"/>
    <x v="34"/>
    <x v="6"/>
    <x v="1"/>
    <d v="2025-08-19T16:20:12"/>
    <n v="33"/>
    <n v="19"/>
    <n v="14"/>
    <n v="1"/>
    <m/>
    <n v="7"/>
    <n v="1"/>
    <n v="3"/>
    <n v="12"/>
    <n v="7"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2"/>
    <x v="34"/>
    <x v="6"/>
    <x v="16"/>
    <d v="2025-08-19T16:20:12"/>
    <n v="1"/>
    <n v="1"/>
    <m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2"/>
    <x v="34"/>
    <x v="6"/>
    <x v="23"/>
    <d v="2025-08-19T16:20:12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2"/>
    <x v="34"/>
    <x v="6"/>
    <x v="2"/>
    <d v="2025-08-19T16:20:12"/>
    <n v="86"/>
    <n v="8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2"/>
    <x v="34"/>
    <x v="6"/>
    <x v="3"/>
    <d v="2025-08-19T16:20:12"/>
    <n v="13"/>
    <n v="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9"/>
    <x v="89"/>
    <x v="14"/>
    <x v="23"/>
    <d v="2025-08-19T16:35:37"/>
    <n v="1"/>
    <m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9"/>
    <x v="89"/>
    <x v="14"/>
    <x v="23"/>
    <d v="2025-08-19T16:35:42"/>
    <n v="1"/>
    <m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9"/>
    <x v="89"/>
    <x v="14"/>
    <x v="2"/>
    <d v="2025-08-19T16:35:42"/>
    <n v="78"/>
    <n v="7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9"/>
    <x v="89"/>
    <x v="14"/>
    <x v="3"/>
    <d v="2025-08-19T16:35:42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9"/>
    <x v="89"/>
    <x v="14"/>
    <x v="4"/>
    <d v="2025-08-19T16:35:42"/>
    <n v="78"/>
    <n v="32"/>
    <n v="4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9"/>
    <x v="89"/>
    <x v="14"/>
    <x v="5"/>
    <d v="2025-08-19T16:35:42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9"/>
    <x v="89"/>
    <x v="14"/>
    <x v="18"/>
    <d v="2025-08-19T16:35:45"/>
    <n v="1"/>
    <n v="1"/>
    <m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9"/>
    <x v="89"/>
    <x v="14"/>
    <x v="6"/>
    <d v="2025-08-19T16:35:45"/>
    <n v="14"/>
    <m/>
    <m/>
    <m/>
    <n v="6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9"/>
    <x v="89"/>
    <x v="14"/>
    <x v="7"/>
    <d v="2025-08-19T16:35:45"/>
    <n v="34"/>
    <m/>
    <m/>
    <m/>
    <m/>
    <m/>
    <n v="20"/>
    <n v="1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9"/>
    <x v="89"/>
    <x v="14"/>
    <x v="2"/>
    <d v="2025-08-19T16:35:37"/>
    <n v="53"/>
    <n v="5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9"/>
    <x v="89"/>
    <x v="14"/>
    <x v="3"/>
    <d v="2025-08-19T16:35:37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0"/>
    <x v="90"/>
    <x v="14"/>
    <x v="7"/>
    <d v="2025-08-19T16:35:55"/>
    <n v="4"/>
    <m/>
    <m/>
    <m/>
    <m/>
    <m/>
    <n v="2"/>
    <n v="2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0"/>
    <x v="90"/>
    <x v="14"/>
    <x v="1"/>
    <d v="2025-08-19T16:35:55"/>
    <n v="2"/>
    <n v="0"/>
    <n v="2"/>
    <m/>
    <m/>
    <m/>
    <m/>
    <m/>
    <n v="1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0"/>
    <x v="90"/>
    <x v="14"/>
    <x v="2"/>
    <d v="2025-08-19T16:35:55"/>
    <n v="17"/>
    <n v="1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0"/>
    <x v="90"/>
    <x v="14"/>
    <x v="4"/>
    <d v="2025-08-19T16:35:55"/>
    <n v="17"/>
    <n v="8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1"/>
    <x v="91"/>
    <x v="14"/>
    <x v="6"/>
    <d v="2025-08-19T16:36:13"/>
    <n v="22"/>
    <m/>
    <m/>
    <m/>
    <n v="6"/>
    <n v="1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1"/>
    <x v="91"/>
    <x v="14"/>
    <x v="7"/>
    <d v="2025-08-19T16:36:13"/>
    <n v="40"/>
    <m/>
    <m/>
    <m/>
    <m/>
    <m/>
    <n v="20"/>
    <n v="2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9"/>
    <x v="89"/>
    <x v="14"/>
    <x v="8"/>
    <d v="2025-08-19T16:35:42"/>
    <n v="5.6"/>
    <n v="0"/>
    <m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9"/>
    <x v="89"/>
    <x v="14"/>
    <x v="10"/>
    <d v="2025-08-19T16:35:42"/>
    <n v="3.2"/>
    <m/>
    <m/>
    <m/>
    <m/>
    <n v="3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9"/>
    <x v="89"/>
    <x v="14"/>
    <x v="1"/>
    <d v="2025-08-19T16:35:42"/>
    <n v="28"/>
    <n v="16"/>
    <n v="12"/>
    <n v="0"/>
    <n v="0"/>
    <n v="2"/>
    <n v="7"/>
    <n v="4"/>
    <n v="9"/>
    <n v="5"/>
    <n v="1"/>
    <m/>
    <m/>
    <n v="0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0"/>
    <x v="90"/>
    <x v="14"/>
    <x v="7"/>
    <d v="2025-08-19T16:35:5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0"/>
    <x v="90"/>
    <x v="14"/>
    <x v="1"/>
    <d v="2025-08-19T16:35:57"/>
    <n v="1"/>
    <m/>
    <n v="1"/>
    <m/>
    <m/>
    <m/>
    <m/>
    <m/>
    <n v="1"/>
    <m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0"/>
    <x v="90"/>
    <x v="14"/>
    <x v="2"/>
    <d v="2025-08-19T16:35:57"/>
    <n v="19"/>
    <n v="1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0"/>
    <x v="90"/>
    <x v="14"/>
    <x v="4"/>
    <d v="2025-08-19T16:35:57"/>
    <n v="19"/>
    <n v="9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1"/>
    <x v="91"/>
    <x v="14"/>
    <x v="6"/>
    <d v="2025-08-19T16:36:15"/>
    <n v="24"/>
    <m/>
    <m/>
    <m/>
    <n v="8"/>
    <n v="1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1"/>
    <x v="91"/>
    <x v="14"/>
    <x v="7"/>
    <d v="2025-08-19T16:36:15"/>
    <n v="44"/>
    <m/>
    <m/>
    <m/>
    <m/>
    <m/>
    <n v="22"/>
    <n v="2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1"/>
    <x v="91"/>
    <x v="14"/>
    <x v="0"/>
    <d v="2025-08-19T16:36:15"/>
    <n v="6"/>
    <m/>
    <m/>
    <m/>
    <m/>
    <m/>
    <m/>
    <m/>
    <n v="6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1"/>
    <x v="91"/>
    <x v="14"/>
    <x v="8"/>
    <d v="2025-08-19T16:36:15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1"/>
    <x v="91"/>
    <x v="14"/>
    <x v="1"/>
    <d v="2025-08-19T16:36:15"/>
    <n v="41"/>
    <n v="24"/>
    <n v="17"/>
    <m/>
    <m/>
    <n v="1"/>
    <n v="4"/>
    <n v="8"/>
    <n v="11"/>
    <n v="11"/>
    <n v="6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1"/>
    <x v="91"/>
    <x v="14"/>
    <x v="2"/>
    <d v="2025-08-19T16:36:15"/>
    <n v="80"/>
    <n v="8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1"/>
    <x v="91"/>
    <x v="14"/>
    <x v="3"/>
    <d v="2025-08-19T16:36:15"/>
    <n v="16"/>
    <n v="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1"/>
    <x v="91"/>
    <x v="14"/>
    <x v="4"/>
    <d v="2025-08-19T16:36:15"/>
    <n v="80"/>
    <n v="35"/>
    <n v="4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607"/>
    <x v="131"/>
    <x v="5"/>
    <x v="16"/>
    <d v="2025-08-19T16:51:32"/>
    <n v="15"/>
    <n v="8"/>
    <n v="7"/>
    <n v="1"/>
    <n v="0"/>
    <n v="1"/>
    <n v="1"/>
    <n v="1"/>
    <n v="9"/>
    <n v="1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607"/>
    <x v="131"/>
    <x v="5"/>
    <x v="24"/>
    <d v="2025-08-19T16:51:32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607"/>
    <x v="131"/>
    <x v="5"/>
    <x v="23"/>
    <d v="2025-08-19T16:51:32"/>
    <n v="3"/>
    <n v="2"/>
    <n v="1"/>
    <m/>
    <m/>
    <n v="2"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607"/>
    <x v="131"/>
    <x v="5"/>
    <x v="2"/>
    <d v="2025-08-19T16:51:32"/>
    <n v="356"/>
    <n v="35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607"/>
    <x v="131"/>
    <x v="5"/>
    <x v="3"/>
    <d v="2025-08-19T16:51:32"/>
    <n v="39"/>
    <n v="3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607"/>
    <x v="131"/>
    <x v="5"/>
    <x v="4"/>
    <d v="2025-08-19T16:51:32"/>
    <n v="356"/>
    <n v="134"/>
    <n v="22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273"/>
    <x v="132"/>
    <x v="5"/>
    <x v="7"/>
    <d v="2025-08-19T16:49:02"/>
    <n v="95"/>
    <m/>
    <m/>
    <m/>
    <m/>
    <m/>
    <n v="58"/>
    <n v="37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273"/>
    <x v="132"/>
    <x v="5"/>
    <x v="0"/>
    <d v="2025-08-19T16:49:02"/>
    <n v="19"/>
    <m/>
    <m/>
    <m/>
    <m/>
    <m/>
    <m/>
    <m/>
    <n v="8"/>
    <m/>
    <n v="4"/>
    <n v="1"/>
    <n v="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273"/>
    <x v="132"/>
    <x v="5"/>
    <x v="13"/>
    <d v="2025-08-19T16:49:02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273"/>
    <x v="132"/>
    <x v="5"/>
    <x v="14"/>
    <d v="2025-08-19T16:49:02"/>
    <n v="6"/>
    <m/>
    <m/>
    <n v="2"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273"/>
    <x v="132"/>
    <x v="5"/>
    <x v="20"/>
    <d v="2025-08-19T16:49:02"/>
    <n v="9.6"/>
    <n v="9.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273"/>
    <x v="132"/>
    <x v="5"/>
    <x v="6"/>
    <d v="2025-08-19T16:49:04"/>
    <n v="26"/>
    <m/>
    <m/>
    <m/>
    <n v="10"/>
    <n v="1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273"/>
    <x v="132"/>
    <x v="5"/>
    <x v="7"/>
    <d v="2025-08-19T16:49:04"/>
    <n v="63"/>
    <m/>
    <m/>
    <m/>
    <m/>
    <m/>
    <n v="36"/>
    <n v="27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273"/>
    <x v="132"/>
    <x v="5"/>
    <x v="0"/>
    <d v="2025-08-19T16:49:04"/>
    <n v="23"/>
    <m/>
    <m/>
    <m/>
    <m/>
    <m/>
    <m/>
    <m/>
    <n v="7"/>
    <m/>
    <n v="10"/>
    <n v="1"/>
    <n v="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273"/>
    <x v="132"/>
    <x v="5"/>
    <x v="13"/>
    <d v="2025-08-19T16:49:04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273"/>
    <x v="132"/>
    <x v="5"/>
    <x v="14"/>
    <d v="2025-08-19T16:49:04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273"/>
    <x v="132"/>
    <x v="5"/>
    <x v="20"/>
    <d v="2025-08-19T16:49:04"/>
    <n v="9.6"/>
    <n v="9.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273"/>
    <x v="132"/>
    <x v="5"/>
    <x v="22"/>
    <d v="2025-08-19T16:49:04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273"/>
    <x v="132"/>
    <x v="5"/>
    <x v="10"/>
    <d v="2025-08-19T16:49:04"/>
    <n v="4.4000000000000004"/>
    <m/>
    <m/>
    <m/>
    <n v="4.400000000000000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273"/>
    <x v="132"/>
    <x v="5"/>
    <x v="22"/>
    <d v="2025-08-19T16:49:02"/>
    <n v="5.6"/>
    <m/>
    <m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273"/>
    <x v="132"/>
    <x v="5"/>
    <x v="10"/>
    <d v="2025-08-19T16:49:02"/>
    <n v="4.4000000000000004"/>
    <m/>
    <m/>
    <m/>
    <m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273"/>
    <x v="132"/>
    <x v="5"/>
    <x v="1"/>
    <d v="2025-08-19T16:49:02"/>
    <n v="86"/>
    <n v="24"/>
    <n v="62"/>
    <m/>
    <m/>
    <n v="6"/>
    <n v="7"/>
    <n v="8"/>
    <n v="29"/>
    <n v="19"/>
    <n v="8"/>
    <m/>
    <n v="2"/>
    <n v="1"/>
    <n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366"/>
    <x v="78"/>
    <x v="0"/>
    <x v="7"/>
    <d v="2025-08-19T16:49:20"/>
    <n v="349"/>
    <m/>
    <m/>
    <m/>
    <m/>
    <m/>
    <n v="186"/>
    <n v="156"/>
    <n v="1"/>
    <m/>
    <n v="2"/>
    <n v="2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366"/>
    <x v="78"/>
    <x v="0"/>
    <x v="0"/>
    <d v="2025-08-19T16:49:20"/>
    <n v="49"/>
    <m/>
    <m/>
    <m/>
    <m/>
    <m/>
    <m/>
    <m/>
    <n v="33"/>
    <m/>
    <n v="4"/>
    <n v="4"/>
    <n v="8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366"/>
    <x v="78"/>
    <x v="0"/>
    <x v="8"/>
    <d v="2025-08-19T16:49:20"/>
    <n v="108.8"/>
    <n v="4"/>
    <n v="25.6"/>
    <n v="79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366"/>
    <x v="78"/>
    <x v="0"/>
    <x v="13"/>
    <d v="2025-08-19T16:49:20"/>
    <n v="36"/>
    <m/>
    <m/>
    <m/>
    <n v="4"/>
    <n v="2"/>
    <n v="2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366"/>
    <x v="78"/>
    <x v="0"/>
    <x v="14"/>
    <d v="2025-08-19T16:49:20"/>
    <n v="42"/>
    <m/>
    <m/>
    <n v="6"/>
    <n v="4"/>
    <n v="2"/>
    <n v="2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366"/>
    <x v="78"/>
    <x v="0"/>
    <x v="7"/>
    <d v="2025-08-19T16:49:22"/>
    <n v="271"/>
    <m/>
    <m/>
    <m/>
    <m/>
    <m/>
    <n v="164"/>
    <n v="103"/>
    <n v="1"/>
    <m/>
    <m/>
    <n v="1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366"/>
    <x v="78"/>
    <x v="0"/>
    <x v="0"/>
    <d v="2025-08-19T16:49:22"/>
    <n v="50"/>
    <m/>
    <m/>
    <m/>
    <m/>
    <m/>
    <m/>
    <m/>
    <n v="26"/>
    <m/>
    <n v="12"/>
    <n v="4"/>
    <n v="8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366"/>
    <x v="78"/>
    <x v="0"/>
    <x v="8"/>
    <d v="2025-08-19T16:49:22"/>
    <n v="93.6"/>
    <n v="4.8"/>
    <n v="24.8"/>
    <n v="6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366"/>
    <x v="78"/>
    <x v="0"/>
    <x v="13"/>
    <d v="2025-08-19T16:49:22"/>
    <n v="30"/>
    <m/>
    <m/>
    <m/>
    <n v="4"/>
    <n v="4"/>
    <n v="14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366"/>
    <x v="78"/>
    <x v="0"/>
    <x v="14"/>
    <d v="2025-08-19T16:49:22"/>
    <n v="36"/>
    <m/>
    <m/>
    <n v="6"/>
    <n v="4"/>
    <n v="4"/>
    <n v="14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366"/>
    <x v="78"/>
    <x v="0"/>
    <x v="15"/>
    <d v="2025-08-19T16:49:22"/>
    <n v="20.8"/>
    <n v="4"/>
    <n v="7.2"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366"/>
    <x v="78"/>
    <x v="0"/>
    <x v="22"/>
    <d v="2025-08-19T16:49:22"/>
    <n v="4.8"/>
    <m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366"/>
    <x v="78"/>
    <x v="0"/>
    <x v="1"/>
    <d v="2025-08-19T16:49:22"/>
    <n v="312"/>
    <n v="120"/>
    <n v="192"/>
    <n v="2"/>
    <n v="7"/>
    <n v="23"/>
    <n v="47"/>
    <n v="51"/>
    <n v="82"/>
    <n v="52"/>
    <n v="27"/>
    <m/>
    <n v="6"/>
    <n v="5"/>
    <n v="1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366"/>
    <x v="78"/>
    <x v="0"/>
    <x v="16"/>
    <d v="2025-08-19T16:49:22"/>
    <n v="25"/>
    <n v="18"/>
    <n v="7"/>
    <n v="4"/>
    <n v="3"/>
    <n v="3"/>
    <n v="2"/>
    <n v="2"/>
    <n v="7"/>
    <n v="4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366"/>
    <x v="78"/>
    <x v="0"/>
    <x v="24"/>
    <d v="2025-08-19T16:49:22"/>
    <n v="1"/>
    <n v="0"/>
    <n v="1"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366"/>
    <x v="78"/>
    <x v="0"/>
    <x v="9"/>
    <d v="2025-08-19T16:49:22"/>
    <n v="10"/>
    <m/>
    <m/>
    <m/>
    <m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366"/>
    <x v="78"/>
    <x v="0"/>
    <x v="2"/>
    <d v="2025-08-19T16:49:22"/>
    <n v="753"/>
    <n v="75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366"/>
    <x v="78"/>
    <x v="0"/>
    <x v="3"/>
    <d v="2025-08-19T16:49:22"/>
    <n v="43"/>
    <n v="4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366"/>
    <x v="78"/>
    <x v="0"/>
    <x v="4"/>
    <d v="2025-08-19T16:49:22"/>
    <n v="753"/>
    <n v="265"/>
    <n v="48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366"/>
    <x v="78"/>
    <x v="0"/>
    <x v="5"/>
    <d v="2025-08-19T16:49:22"/>
    <n v="43"/>
    <n v="16"/>
    <n v="2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607"/>
    <x v="131"/>
    <x v="5"/>
    <x v="1"/>
    <d v="2025-12-17T16:58:29"/>
    <n v="620"/>
    <n v="244"/>
    <n v="376"/>
    <n v="5"/>
    <n v="26"/>
    <n v="41"/>
    <n v="66"/>
    <n v="86"/>
    <n v="171"/>
    <n v="112"/>
    <n v="70"/>
    <m/>
    <n v="12"/>
    <n v="31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607"/>
    <x v="131"/>
    <x v="5"/>
    <x v="16"/>
    <d v="2025-12-17T16:58:29"/>
    <n v="19"/>
    <n v="7"/>
    <n v="12"/>
    <n v="1"/>
    <n v="1"/>
    <n v="1"/>
    <m/>
    <n v="5"/>
    <n v="8"/>
    <n v="3"/>
    <m/>
    <n v="0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607"/>
    <x v="131"/>
    <x v="5"/>
    <x v="24"/>
    <d v="2025-12-17T16:58:29"/>
    <n v="6"/>
    <n v="2"/>
    <n v="4"/>
    <n v="2"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607"/>
    <x v="131"/>
    <x v="5"/>
    <x v="23"/>
    <d v="2025-12-17T16:58:29"/>
    <n v="9"/>
    <n v="4"/>
    <n v="5"/>
    <m/>
    <m/>
    <n v="7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607"/>
    <x v="131"/>
    <x v="5"/>
    <x v="25"/>
    <d v="2025-12-17T16:58:29"/>
    <n v="10"/>
    <m/>
    <m/>
    <m/>
    <n v="6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607"/>
    <x v="131"/>
    <x v="5"/>
    <x v="9"/>
    <d v="2025-12-17T16:58:29"/>
    <n v="10"/>
    <m/>
    <m/>
    <m/>
    <m/>
    <m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607"/>
    <x v="131"/>
    <x v="5"/>
    <x v="2"/>
    <d v="2025-12-17T16:58:29"/>
    <n v="351"/>
    <n v="35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607"/>
    <x v="131"/>
    <x v="5"/>
    <x v="3"/>
    <d v="2025-12-17T16:58:29"/>
    <n v="30"/>
    <n v="3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607"/>
    <x v="131"/>
    <x v="5"/>
    <x v="4"/>
    <d v="2025-12-17T16:58:29"/>
    <n v="351"/>
    <n v="223"/>
    <n v="1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607"/>
    <x v="131"/>
    <x v="5"/>
    <x v="5"/>
    <d v="2025-12-17T16:58:29"/>
    <n v="30"/>
    <n v="11"/>
    <n v="1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607"/>
    <x v="131"/>
    <x v="5"/>
    <x v="26"/>
    <d v="2025-12-17T16:58:29"/>
    <n v="39"/>
    <n v="14"/>
    <n v="2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200607"/>
    <x v="131"/>
    <x v="5"/>
    <x v="31"/>
    <d v="2025-12-17T16:58:29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4"/>
    <x v="134"/>
    <x v="17"/>
    <x v="18"/>
    <d v="2026-01-22T11:56:28"/>
    <n v="3"/>
    <n v="1"/>
    <n v="2"/>
    <m/>
    <m/>
    <n v="1"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4"/>
    <x v="134"/>
    <x v="17"/>
    <x v="6"/>
    <d v="2026-01-22T11:56:28"/>
    <n v="108"/>
    <m/>
    <m/>
    <m/>
    <n v="56"/>
    <n v="5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4"/>
    <x v="134"/>
    <x v="17"/>
    <x v="7"/>
    <d v="2026-01-22T11:56:28"/>
    <n v="300"/>
    <m/>
    <m/>
    <m/>
    <m/>
    <m/>
    <n v="190"/>
    <n v="106"/>
    <n v="4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4"/>
    <x v="134"/>
    <x v="17"/>
    <x v="0"/>
    <d v="2026-01-22T11:56:28"/>
    <n v="44"/>
    <m/>
    <m/>
    <m/>
    <m/>
    <m/>
    <m/>
    <m/>
    <n v="33"/>
    <m/>
    <n v="6"/>
    <n v="3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4"/>
    <x v="134"/>
    <x v="17"/>
    <x v="8"/>
    <d v="2026-01-22T11:56:28"/>
    <n v="100"/>
    <n v="4.8"/>
    <n v="18.399999999999999"/>
    <n v="76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4"/>
    <x v="134"/>
    <x v="17"/>
    <x v="13"/>
    <d v="2026-01-22T11:56:28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4"/>
    <x v="134"/>
    <x v="17"/>
    <x v="14"/>
    <d v="2026-01-22T11:56:28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4"/>
    <x v="134"/>
    <x v="17"/>
    <x v="19"/>
    <d v="2026-01-22T11:56:28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4"/>
    <x v="134"/>
    <x v="17"/>
    <x v="10"/>
    <d v="2026-01-22T11:56:28"/>
    <n v="7.2"/>
    <m/>
    <m/>
    <m/>
    <n v="4.4000000000000004"/>
    <m/>
    <n v="2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4"/>
    <x v="134"/>
    <x v="17"/>
    <x v="21"/>
    <d v="2026-01-22T11:56:28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4"/>
    <x v="134"/>
    <x v="17"/>
    <x v="1"/>
    <d v="2026-01-22T11:56:28"/>
    <n v="291"/>
    <n v="144"/>
    <n v="147"/>
    <n v="3"/>
    <n v="8"/>
    <n v="33"/>
    <n v="28"/>
    <n v="26"/>
    <n v="95"/>
    <n v="53"/>
    <n v="37"/>
    <m/>
    <n v="3"/>
    <n v="3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4"/>
    <x v="134"/>
    <x v="17"/>
    <x v="16"/>
    <d v="2026-01-22T11:56:28"/>
    <n v="3"/>
    <n v="2"/>
    <n v="1"/>
    <m/>
    <m/>
    <m/>
    <n v="1"/>
    <n v="1"/>
    <m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4"/>
    <x v="134"/>
    <x v="17"/>
    <x v="23"/>
    <d v="2026-01-22T11:56:28"/>
    <n v="3"/>
    <n v="3"/>
    <m/>
    <m/>
    <m/>
    <n v="1"/>
    <n v="1"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4"/>
    <x v="134"/>
    <x v="17"/>
    <x v="25"/>
    <d v="2026-01-22T11:56:28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4"/>
    <x v="134"/>
    <x v="17"/>
    <x v="9"/>
    <d v="2026-01-22T11:56:28"/>
    <n v="4"/>
    <m/>
    <m/>
    <m/>
    <m/>
    <m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4"/>
    <x v="134"/>
    <x v="17"/>
    <x v="2"/>
    <d v="2026-01-22T11:56:28"/>
    <n v="610"/>
    <n v="6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4"/>
    <x v="134"/>
    <x v="17"/>
    <x v="3"/>
    <d v="2026-01-22T11:56:28"/>
    <n v="36"/>
    <n v="3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4"/>
    <x v="134"/>
    <x v="17"/>
    <x v="4"/>
    <d v="2026-01-22T11:56:28"/>
    <n v="610"/>
    <n v="257"/>
    <n v="35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4"/>
    <x v="134"/>
    <x v="17"/>
    <x v="5"/>
    <d v="2026-01-22T11:56:28"/>
    <n v="36"/>
    <n v="8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4"/>
    <x v="134"/>
    <x v="17"/>
    <x v="26"/>
    <d v="2026-01-22T11:56:28"/>
    <n v="6"/>
    <n v="5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4"/>
    <x v="134"/>
    <x v="17"/>
    <x v="31"/>
    <d v="2026-01-22T11:56:28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5"/>
    <x v="136"/>
    <x v="18"/>
    <x v="6"/>
    <d v="2026-01-22T11:56:30"/>
    <n v="76"/>
    <m/>
    <m/>
    <m/>
    <n v="32"/>
    <n v="4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5"/>
    <x v="136"/>
    <x v="18"/>
    <x v="7"/>
    <d v="2026-01-22T11:56:30"/>
    <n v="144"/>
    <m/>
    <m/>
    <m/>
    <m/>
    <m/>
    <n v="82"/>
    <n v="6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5"/>
    <x v="136"/>
    <x v="18"/>
    <x v="0"/>
    <d v="2026-01-22T11:56:30"/>
    <n v="45"/>
    <m/>
    <m/>
    <m/>
    <m/>
    <m/>
    <m/>
    <m/>
    <n v="17"/>
    <m/>
    <n v="14"/>
    <n v="4"/>
    <n v="1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5"/>
    <x v="136"/>
    <x v="18"/>
    <x v="8"/>
    <d v="2026-01-22T11:56:30"/>
    <n v="31.2"/>
    <n v="9.6"/>
    <n v="5.6"/>
    <n v="1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5"/>
    <x v="136"/>
    <x v="18"/>
    <x v="13"/>
    <d v="2026-01-22T11:56:30"/>
    <n v="6"/>
    <m/>
    <m/>
    <m/>
    <n v="2"/>
    <n v="2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5"/>
    <x v="136"/>
    <x v="18"/>
    <x v="14"/>
    <d v="2026-01-22T11:56:30"/>
    <n v="8"/>
    <m/>
    <m/>
    <n v="2"/>
    <n v="2"/>
    <n v="2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5"/>
    <x v="136"/>
    <x v="18"/>
    <x v="19"/>
    <d v="2026-01-22T11:56:30"/>
    <n v="3"/>
    <m/>
    <m/>
    <m/>
    <m/>
    <m/>
    <m/>
    <m/>
    <m/>
    <m/>
    <n v="3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5"/>
    <x v="136"/>
    <x v="18"/>
    <x v="15"/>
    <d v="2026-01-22T11:56:30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5"/>
    <x v="136"/>
    <x v="18"/>
    <x v="10"/>
    <d v="2026-01-22T11:56:30"/>
    <n v="6.8"/>
    <m/>
    <m/>
    <n v="4.4000000000000004"/>
    <m/>
    <n v="2.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5"/>
    <x v="136"/>
    <x v="18"/>
    <x v="1"/>
    <d v="2026-01-22T11:56:30"/>
    <n v="163"/>
    <n v="54"/>
    <n v="109"/>
    <n v="4"/>
    <n v="2"/>
    <n v="8"/>
    <n v="16"/>
    <n v="22"/>
    <n v="41"/>
    <n v="31"/>
    <n v="18"/>
    <m/>
    <n v="7"/>
    <n v="4"/>
    <n v="1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5"/>
    <x v="136"/>
    <x v="18"/>
    <x v="16"/>
    <d v="2026-01-22T11:56:30"/>
    <n v="5"/>
    <n v="3"/>
    <n v="2"/>
    <m/>
    <m/>
    <n v="1"/>
    <n v="1"/>
    <n v="1"/>
    <n v="1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5"/>
    <x v="136"/>
    <x v="18"/>
    <x v="23"/>
    <d v="2026-01-22T11:56:30"/>
    <n v="2"/>
    <n v="2"/>
    <m/>
    <m/>
    <m/>
    <n v="1"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5"/>
    <x v="136"/>
    <x v="18"/>
    <x v="2"/>
    <d v="2026-01-22T11:56:30"/>
    <n v="374"/>
    <n v="37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5"/>
    <x v="136"/>
    <x v="18"/>
    <x v="3"/>
    <d v="2026-01-22T11:56:30"/>
    <n v="23"/>
    <n v="2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5"/>
    <x v="136"/>
    <x v="18"/>
    <x v="4"/>
    <d v="2026-01-22T11:56:30"/>
    <n v="374"/>
    <n v="154"/>
    <n v="2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5"/>
    <x v="136"/>
    <x v="18"/>
    <x v="5"/>
    <d v="2026-01-22T11:56:30"/>
    <n v="23"/>
    <n v="9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5"/>
    <x v="136"/>
    <x v="18"/>
    <x v="26"/>
    <d v="2026-01-22T11:56:30"/>
    <n v="104"/>
    <n v="52"/>
    <n v="5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5"/>
    <x v="136"/>
    <x v="18"/>
    <x v="31"/>
    <d v="2026-01-22T11:56:30"/>
    <n v="3"/>
    <m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6"/>
    <x v="137"/>
    <x v="19"/>
    <x v="6"/>
    <d v="2026-01-22T11:56:33"/>
    <n v="90"/>
    <m/>
    <m/>
    <m/>
    <n v="44"/>
    <n v="4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6"/>
    <x v="137"/>
    <x v="19"/>
    <x v="7"/>
    <d v="2026-01-22T11:56:33"/>
    <n v="137"/>
    <m/>
    <m/>
    <m/>
    <m/>
    <m/>
    <n v="102"/>
    <n v="34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6"/>
    <x v="137"/>
    <x v="19"/>
    <x v="0"/>
    <d v="2026-01-22T11:56:33"/>
    <n v="27"/>
    <m/>
    <m/>
    <m/>
    <m/>
    <m/>
    <m/>
    <m/>
    <n v="15"/>
    <m/>
    <n v="8"/>
    <n v="2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6"/>
    <x v="137"/>
    <x v="19"/>
    <x v="8"/>
    <d v="2026-01-22T11:56:33"/>
    <n v="58.4"/>
    <n v="5.6"/>
    <n v="19.2"/>
    <n v="3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6"/>
    <x v="137"/>
    <x v="19"/>
    <x v="13"/>
    <d v="2026-01-22T11:56:33"/>
    <n v="10"/>
    <m/>
    <m/>
    <m/>
    <m/>
    <n v="4"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6"/>
    <x v="137"/>
    <x v="19"/>
    <x v="14"/>
    <d v="2026-01-22T11:56:33"/>
    <n v="12"/>
    <m/>
    <m/>
    <n v="2"/>
    <m/>
    <n v="4"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6"/>
    <x v="137"/>
    <x v="19"/>
    <x v="19"/>
    <d v="2026-01-22T11:56:33"/>
    <n v="3"/>
    <m/>
    <m/>
    <m/>
    <m/>
    <m/>
    <m/>
    <m/>
    <m/>
    <m/>
    <n v="3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6"/>
    <x v="137"/>
    <x v="19"/>
    <x v="15"/>
    <d v="2026-01-22T11:56:33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6"/>
    <x v="137"/>
    <x v="19"/>
    <x v="20"/>
    <d v="2026-01-22T11:56:33"/>
    <n v="4.8"/>
    <m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6"/>
    <x v="137"/>
    <x v="19"/>
    <x v="10"/>
    <d v="2026-01-22T11:56:33"/>
    <n v="7.2"/>
    <m/>
    <m/>
    <n v="4"/>
    <m/>
    <n v="3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6"/>
    <x v="137"/>
    <x v="19"/>
    <x v="21"/>
    <d v="2026-01-22T11:56:33"/>
    <n v="2.8"/>
    <n v="2.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6"/>
    <x v="137"/>
    <x v="19"/>
    <x v="1"/>
    <d v="2026-01-22T11:56:33"/>
    <n v="162"/>
    <n v="72"/>
    <n v="90"/>
    <n v="3"/>
    <n v="9"/>
    <n v="13"/>
    <n v="22"/>
    <n v="23"/>
    <n v="51"/>
    <n v="17"/>
    <n v="16"/>
    <m/>
    <n v="4"/>
    <n v="2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6"/>
    <x v="137"/>
    <x v="19"/>
    <x v="16"/>
    <d v="2026-01-22T11:56:33"/>
    <n v="7"/>
    <n v="5"/>
    <n v="2"/>
    <m/>
    <m/>
    <n v="1"/>
    <m/>
    <n v="2"/>
    <n v="2"/>
    <n v="1"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6"/>
    <x v="137"/>
    <x v="19"/>
    <x v="24"/>
    <d v="2026-01-22T11:56:33"/>
    <n v="1"/>
    <m/>
    <n v="1"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6"/>
    <x v="137"/>
    <x v="19"/>
    <x v="23"/>
    <d v="2026-01-22T11:56:33"/>
    <n v="3"/>
    <n v="1"/>
    <n v="2"/>
    <n v="1"/>
    <m/>
    <n v="1"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6"/>
    <x v="137"/>
    <x v="19"/>
    <x v="2"/>
    <d v="2026-01-22T11:56:33"/>
    <n v="313"/>
    <n v="3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6"/>
    <x v="137"/>
    <x v="19"/>
    <x v="3"/>
    <d v="2026-01-22T11:56:33"/>
    <n v="31"/>
    <n v="3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6"/>
    <x v="137"/>
    <x v="19"/>
    <x v="4"/>
    <d v="2026-01-22T11:56:33"/>
    <n v="313"/>
    <n v="137"/>
    <n v="17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6"/>
    <x v="137"/>
    <x v="19"/>
    <x v="5"/>
    <d v="2026-01-22T11:56:33"/>
    <n v="31"/>
    <n v="15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7"/>
    <x v="4"/>
    <x v="3"/>
    <x v="11"/>
    <d v="2026-01-22T11:56:36"/>
    <n v="8"/>
    <n v="3.2"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7"/>
    <x v="4"/>
    <x v="3"/>
    <x v="12"/>
    <d v="2026-01-22T11:56:36"/>
    <n v="2"/>
    <n v="1"/>
    <n v="1"/>
    <n v="1"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7"/>
    <x v="4"/>
    <x v="3"/>
    <x v="6"/>
    <d v="2026-01-22T11:56:36"/>
    <n v="158"/>
    <m/>
    <m/>
    <m/>
    <n v="68"/>
    <n v="9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7"/>
    <x v="4"/>
    <x v="3"/>
    <x v="7"/>
    <d v="2026-01-22T11:56:36"/>
    <n v="227"/>
    <m/>
    <m/>
    <m/>
    <m/>
    <m/>
    <n v="132"/>
    <n v="9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7"/>
    <x v="4"/>
    <x v="3"/>
    <x v="0"/>
    <d v="2026-01-22T11:56:36"/>
    <n v="51"/>
    <m/>
    <m/>
    <m/>
    <m/>
    <m/>
    <m/>
    <m/>
    <n v="36"/>
    <m/>
    <n v="6"/>
    <n v="5"/>
    <n v="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7"/>
    <x v="4"/>
    <x v="3"/>
    <x v="8"/>
    <d v="2026-01-22T11:56:36"/>
    <n v="72.8"/>
    <n v="14.4"/>
    <n v="8.8000000000000007"/>
    <n v="4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7"/>
    <x v="4"/>
    <x v="3"/>
    <x v="13"/>
    <d v="2026-01-22T11:56:36"/>
    <n v="14"/>
    <m/>
    <m/>
    <m/>
    <m/>
    <m/>
    <n v="10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7"/>
    <x v="4"/>
    <x v="3"/>
    <x v="14"/>
    <d v="2026-01-22T11:56:36"/>
    <n v="16"/>
    <m/>
    <m/>
    <n v="2"/>
    <m/>
    <m/>
    <n v="10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7"/>
    <x v="4"/>
    <x v="3"/>
    <x v="15"/>
    <d v="2026-01-22T11:56:36"/>
    <n v="8"/>
    <n v="1.6"/>
    <n v="3.2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7"/>
    <x v="4"/>
    <x v="3"/>
    <x v="10"/>
    <d v="2026-01-22T11:56:36"/>
    <n v="17.600000000000001"/>
    <n v="3.6"/>
    <n v="9.1999999999999993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7"/>
    <x v="4"/>
    <x v="3"/>
    <x v="1"/>
    <d v="2026-01-22T11:56:36"/>
    <n v="273"/>
    <n v="114"/>
    <n v="159"/>
    <n v="7"/>
    <n v="5"/>
    <n v="19"/>
    <n v="34"/>
    <n v="45"/>
    <n v="66"/>
    <n v="49"/>
    <n v="36"/>
    <m/>
    <n v="3"/>
    <n v="5"/>
    <n v="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7"/>
    <x v="4"/>
    <x v="3"/>
    <x v="16"/>
    <d v="2026-01-22T11:56:36"/>
    <n v="11"/>
    <n v="5"/>
    <n v="6"/>
    <n v="2"/>
    <n v="1"/>
    <n v="1"/>
    <n v="0"/>
    <n v="0"/>
    <n v="5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7"/>
    <x v="4"/>
    <x v="3"/>
    <x v="23"/>
    <d v="2026-01-22T11:56:36"/>
    <n v="5"/>
    <n v="2"/>
    <n v="3"/>
    <n v="1"/>
    <n v="3"/>
    <n v="1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7"/>
    <x v="4"/>
    <x v="3"/>
    <x v="2"/>
    <d v="2026-01-22T11:56:36"/>
    <n v="528"/>
    <n v="52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7"/>
    <x v="4"/>
    <x v="3"/>
    <x v="3"/>
    <d v="2026-01-22T11:56:36"/>
    <n v="39"/>
    <n v="3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7"/>
    <x v="4"/>
    <x v="3"/>
    <x v="28"/>
    <d v="2026-01-22T11:56:3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7"/>
    <x v="4"/>
    <x v="3"/>
    <x v="4"/>
    <d v="2026-01-22T11:56:36"/>
    <n v="528"/>
    <n v="231"/>
    <n v="29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7"/>
    <x v="4"/>
    <x v="3"/>
    <x v="5"/>
    <d v="2026-01-22T11:56:36"/>
    <n v="39"/>
    <n v="12"/>
    <n v="2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7"/>
    <x v="4"/>
    <x v="3"/>
    <x v="36"/>
    <d v="2026-01-22T11:56:3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8"/>
    <x v="5"/>
    <x v="4"/>
    <x v="6"/>
    <d v="2026-01-22T11:56:39"/>
    <n v="188"/>
    <m/>
    <m/>
    <m/>
    <n v="96"/>
    <n v="9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8"/>
    <x v="5"/>
    <x v="4"/>
    <x v="7"/>
    <d v="2026-01-22T11:56:39"/>
    <n v="378"/>
    <m/>
    <m/>
    <m/>
    <m/>
    <m/>
    <n v="153"/>
    <n v="225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8"/>
    <x v="5"/>
    <x v="4"/>
    <x v="0"/>
    <d v="2026-01-22T11:56:39"/>
    <n v="39"/>
    <m/>
    <m/>
    <m/>
    <m/>
    <m/>
    <m/>
    <m/>
    <n v="23"/>
    <m/>
    <n v="4"/>
    <n v="7"/>
    <n v="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8"/>
    <x v="5"/>
    <x v="4"/>
    <x v="8"/>
    <d v="2026-01-22T11:56:39"/>
    <n v="180.8"/>
    <n v="30.4"/>
    <n v="41.6"/>
    <n v="108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8"/>
    <x v="5"/>
    <x v="4"/>
    <x v="13"/>
    <d v="2026-01-22T11:56:39"/>
    <n v="16"/>
    <m/>
    <m/>
    <m/>
    <n v="2"/>
    <n v="0"/>
    <n v="1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8"/>
    <x v="5"/>
    <x v="4"/>
    <x v="14"/>
    <d v="2026-01-22T11:56:39"/>
    <n v="22"/>
    <m/>
    <n v="0"/>
    <n v="6"/>
    <n v="2"/>
    <n v="0"/>
    <n v="1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8"/>
    <x v="5"/>
    <x v="4"/>
    <x v="15"/>
    <d v="2026-01-22T11:56:39"/>
    <n v="12"/>
    <n v="0"/>
    <n v="4"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8"/>
    <x v="5"/>
    <x v="4"/>
    <x v="20"/>
    <d v="2026-01-22T11:56:39"/>
    <n v="4"/>
    <n v="4"/>
    <n v="0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8"/>
    <x v="5"/>
    <x v="4"/>
    <x v="10"/>
    <d v="2026-01-22T11:56:39"/>
    <n v="13.6"/>
    <n v="2.4"/>
    <n v="4"/>
    <n v="4.4000000000000004"/>
    <n v="2.8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8"/>
    <x v="5"/>
    <x v="4"/>
    <x v="21"/>
    <d v="2026-01-22T11:56:39"/>
    <n v="3.6"/>
    <n v="0"/>
    <n v="0"/>
    <n v="0"/>
    <n v="3.6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8"/>
    <x v="5"/>
    <x v="4"/>
    <x v="1"/>
    <d v="2026-01-22T11:56:39"/>
    <n v="383"/>
    <n v="183"/>
    <n v="200"/>
    <n v="12"/>
    <n v="12"/>
    <n v="38"/>
    <n v="48"/>
    <n v="46"/>
    <n v="113"/>
    <n v="77"/>
    <n v="23"/>
    <m/>
    <n v="2"/>
    <n v="7"/>
    <n v="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8"/>
    <x v="5"/>
    <x v="4"/>
    <x v="16"/>
    <d v="2026-01-22T11:56:39"/>
    <n v="12"/>
    <n v="6"/>
    <n v="6"/>
    <n v="0"/>
    <n v="1"/>
    <n v="3"/>
    <n v="1"/>
    <n v="0"/>
    <n v="6"/>
    <n v="1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8"/>
    <x v="5"/>
    <x v="4"/>
    <x v="24"/>
    <d v="2026-01-22T11:56:39"/>
    <n v="1"/>
    <n v="1"/>
    <n v="0"/>
    <n v="1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8"/>
    <x v="5"/>
    <x v="4"/>
    <x v="23"/>
    <d v="2026-01-22T11:56:39"/>
    <n v="5"/>
    <n v="1"/>
    <n v="4"/>
    <n v="1"/>
    <n v="1"/>
    <n v="1"/>
    <n v="2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8"/>
    <x v="5"/>
    <x v="4"/>
    <x v="2"/>
    <d v="2026-01-22T11:56:39"/>
    <n v="470"/>
    <n v="47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8"/>
    <x v="5"/>
    <x v="4"/>
    <x v="3"/>
    <d v="2026-01-22T11:56:39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8"/>
    <x v="5"/>
    <x v="4"/>
    <x v="4"/>
    <d v="2026-01-22T11:56:39"/>
    <n v="472"/>
    <n v="181"/>
    <n v="29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108"/>
    <x v="5"/>
    <x v="4"/>
    <x v="5"/>
    <d v="2026-01-22T11:56:39"/>
    <n v="9"/>
    <n v="7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0"/>
    <x v="7"/>
    <x v="6"/>
    <x v="11"/>
    <d v="2026-01-22T11:56:42"/>
    <n v="96"/>
    <n v="8.4"/>
    <n v="2.4"/>
    <n v="16.399999999999999"/>
    <n v="24.8"/>
    <n v="4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0"/>
    <x v="7"/>
    <x v="6"/>
    <x v="17"/>
    <d v="2026-01-22T11:56:42"/>
    <n v="80.400000000000006"/>
    <n v="4.4000000000000004"/>
    <n v="36.4"/>
    <n v="35.6"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0"/>
    <x v="7"/>
    <x v="6"/>
    <x v="18"/>
    <d v="2026-01-22T11:56:42"/>
    <n v="30"/>
    <n v="14"/>
    <n v="16"/>
    <m/>
    <m/>
    <n v="2"/>
    <n v="6"/>
    <n v="5"/>
    <n v="15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0"/>
    <x v="7"/>
    <x v="6"/>
    <x v="12"/>
    <d v="2026-01-22T11:56:42"/>
    <n v="45"/>
    <n v="26"/>
    <n v="19"/>
    <n v="3"/>
    <n v="9"/>
    <n v="14"/>
    <n v="8"/>
    <n v="1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0"/>
    <x v="7"/>
    <x v="6"/>
    <x v="6"/>
    <d v="2026-01-22T11:56:42"/>
    <n v="264"/>
    <m/>
    <m/>
    <m/>
    <n v="148"/>
    <n v="11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0"/>
    <x v="7"/>
    <x v="6"/>
    <x v="7"/>
    <d v="2026-01-22T11:56:42"/>
    <n v="391"/>
    <m/>
    <m/>
    <m/>
    <m/>
    <m/>
    <n v="262"/>
    <n v="128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0"/>
    <x v="7"/>
    <x v="6"/>
    <x v="0"/>
    <d v="2026-01-22T11:56:42"/>
    <n v="117"/>
    <m/>
    <m/>
    <m/>
    <m/>
    <m/>
    <m/>
    <m/>
    <n v="68"/>
    <m/>
    <n v="16"/>
    <n v="9"/>
    <n v="2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0"/>
    <x v="7"/>
    <x v="6"/>
    <x v="8"/>
    <d v="2026-01-22T11:56:42"/>
    <n v="178.4"/>
    <n v="8.8000000000000007"/>
    <n v="34.4"/>
    <n v="135.19999999999999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0"/>
    <x v="7"/>
    <x v="6"/>
    <x v="19"/>
    <d v="2026-01-22T11:56:42"/>
    <n v="6"/>
    <m/>
    <m/>
    <m/>
    <m/>
    <m/>
    <m/>
    <m/>
    <m/>
    <n v="6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0"/>
    <x v="7"/>
    <x v="6"/>
    <x v="20"/>
    <d v="2026-01-22T11:56:42"/>
    <n v="12.57"/>
    <n v="8.1300000000000008"/>
    <n v="4.440000000000000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0"/>
    <x v="7"/>
    <x v="6"/>
    <x v="22"/>
    <d v="2026-01-22T11:56:42"/>
    <n v="28"/>
    <m/>
    <n v="13.6"/>
    <n v="14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0"/>
    <x v="7"/>
    <x v="6"/>
    <x v="10"/>
    <d v="2026-01-22T11:56:42"/>
    <n v="3.6"/>
    <m/>
    <m/>
    <m/>
    <m/>
    <n v="3.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0"/>
    <x v="7"/>
    <x v="6"/>
    <x v="21"/>
    <d v="2026-01-22T11:56:42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0"/>
    <x v="7"/>
    <x v="6"/>
    <x v="1"/>
    <d v="2026-01-22T11:56:42"/>
    <n v="513"/>
    <n v="226"/>
    <n v="287"/>
    <n v="4"/>
    <n v="17"/>
    <n v="54"/>
    <n v="74"/>
    <n v="58"/>
    <n v="131"/>
    <n v="65"/>
    <n v="69"/>
    <m/>
    <n v="8"/>
    <n v="9"/>
    <n v="2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0"/>
    <x v="7"/>
    <x v="6"/>
    <x v="16"/>
    <d v="2026-01-22T11:56:42"/>
    <n v="2"/>
    <m/>
    <n v="2"/>
    <m/>
    <m/>
    <m/>
    <m/>
    <m/>
    <m/>
    <m/>
    <m/>
    <n v="2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0"/>
    <x v="7"/>
    <x v="6"/>
    <x v="24"/>
    <d v="2026-01-22T11:56:42"/>
    <n v="3"/>
    <m/>
    <n v="3"/>
    <n v="2"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0"/>
    <x v="7"/>
    <x v="6"/>
    <x v="23"/>
    <d v="2026-01-22T11:56:42"/>
    <n v="2"/>
    <n v="1"/>
    <n v="1"/>
    <m/>
    <m/>
    <n v="1"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0"/>
    <x v="7"/>
    <x v="6"/>
    <x v="25"/>
    <d v="2026-01-22T11:56:42"/>
    <n v="26"/>
    <m/>
    <m/>
    <n v="4"/>
    <n v="12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0"/>
    <x v="7"/>
    <x v="6"/>
    <x v="9"/>
    <d v="2026-01-22T11:56:42"/>
    <n v="34"/>
    <m/>
    <m/>
    <m/>
    <m/>
    <m/>
    <n v="30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0"/>
    <x v="7"/>
    <x v="6"/>
    <x v="2"/>
    <d v="2026-01-22T11:56:42"/>
    <n v="1044"/>
    <n v="104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0"/>
    <x v="7"/>
    <x v="6"/>
    <x v="3"/>
    <d v="2026-01-22T11:56:42"/>
    <n v="35"/>
    <n v="3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0"/>
    <x v="7"/>
    <x v="6"/>
    <x v="34"/>
    <d v="2026-01-22T11:56:42"/>
    <n v="12"/>
    <n v="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0"/>
    <x v="7"/>
    <x v="6"/>
    <x v="4"/>
    <d v="2026-01-22T11:56:42"/>
    <n v="1044"/>
    <n v="425"/>
    <n v="61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0"/>
    <x v="7"/>
    <x v="6"/>
    <x v="5"/>
    <d v="2026-01-22T11:56:42"/>
    <n v="35"/>
    <n v="15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0"/>
    <x v="7"/>
    <x v="6"/>
    <x v="35"/>
    <d v="2026-01-22T11:56:42"/>
    <n v="12"/>
    <n v="9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1"/>
    <x v="138"/>
    <x v="6"/>
    <x v="11"/>
    <d v="2026-01-22T11:56:45"/>
    <n v="4.8"/>
    <m/>
    <m/>
    <m/>
    <n v="4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1"/>
    <x v="138"/>
    <x v="6"/>
    <x v="18"/>
    <d v="2026-01-22T11:56:45"/>
    <n v="3"/>
    <n v="1"/>
    <n v="2"/>
    <m/>
    <m/>
    <n v="1"/>
    <n v="1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1"/>
    <x v="138"/>
    <x v="6"/>
    <x v="12"/>
    <d v="2026-01-22T11:56:45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1"/>
    <x v="138"/>
    <x v="6"/>
    <x v="6"/>
    <d v="2026-01-22T11:56:45"/>
    <n v="188"/>
    <m/>
    <m/>
    <m/>
    <n v="90"/>
    <n v="9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1"/>
    <x v="138"/>
    <x v="6"/>
    <x v="7"/>
    <d v="2026-01-22T11:56:45"/>
    <n v="314"/>
    <m/>
    <m/>
    <m/>
    <m/>
    <m/>
    <n v="180"/>
    <n v="133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1"/>
    <x v="138"/>
    <x v="6"/>
    <x v="0"/>
    <d v="2026-01-22T11:56:45"/>
    <n v="79"/>
    <m/>
    <m/>
    <m/>
    <m/>
    <m/>
    <m/>
    <m/>
    <n v="48"/>
    <m/>
    <n v="12"/>
    <n v="9"/>
    <n v="1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1"/>
    <x v="138"/>
    <x v="6"/>
    <x v="8"/>
    <d v="2026-01-22T11:56:45"/>
    <n v="133.6"/>
    <n v="13.6"/>
    <n v="43.2"/>
    <n v="76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1"/>
    <x v="138"/>
    <x v="6"/>
    <x v="13"/>
    <d v="2026-01-22T11:56:45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1"/>
    <x v="138"/>
    <x v="6"/>
    <x v="14"/>
    <d v="2026-01-22T11:56:45"/>
    <n v="6"/>
    <m/>
    <m/>
    <n v="2"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1"/>
    <x v="138"/>
    <x v="6"/>
    <x v="15"/>
    <d v="2026-01-22T11:56:45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1"/>
    <x v="138"/>
    <x v="6"/>
    <x v="20"/>
    <d v="2026-01-22T11:56:45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1"/>
    <x v="138"/>
    <x v="6"/>
    <x v="22"/>
    <d v="2026-01-22T11:56:45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1"/>
    <x v="138"/>
    <x v="6"/>
    <x v="10"/>
    <d v="2026-01-22T11:56:45"/>
    <n v="24"/>
    <m/>
    <n v="4.8"/>
    <n v="15.2"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1"/>
    <x v="138"/>
    <x v="6"/>
    <x v="21"/>
    <d v="2026-01-22T11:56:45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1"/>
    <x v="138"/>
    <x v="6"/>
    <x v="1"/>
    <d v="2026-01-22T11:56:45"/>
    <n v="373"/>
    <n v="138"/>
    <n v="235"/>
    <n v="7"/>
    <n v="14"/>
    <n v="26"/>
    <n v="45"/>
    <n v="49"/>
    <n v="90"/>
    <n v="68"/>
    <n v="49"/>
    <m/>
    <n v="6"/>
    <n v="9"/>
    <n v="1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1"/>
    <x v="138"/>
    <x v="6"/>
    <x v="16"/>
    <d v="2026-01-22T11:56:45"/>
    <n v="3"/>
    <n v="1"/>
    <n v="2"/>
    <m/>
    <m/>
    <n v="1"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1"/>
    <x v="138"/>
    <x v="6"/>
    <x v="24"/>
    <d v="2026-01-22T11:56:45"/>
    <n v="2"/>
    <n v="2"/>
    <n v="0"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1"/>
    <x v="138"/>
    <x v="6"/>
    <x v="23"/>
    <d v="2026-01-22T11:56:45"/>
    <n v="7"/>
    <n v="4"/>
    <n v="3"/>
    <m/>
    <n v="1"/>
    <n v="5"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1"/>
    <x v="138"/>
    <x v="6"/>
    <x v="25"/>
    <d v="2026-01-22T11:56:45"/>
    <n v="6"/>
    <m/>
    <m/>
    <n v="2"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1"/>
    <x v="138"/>
    <x v="6"/>
    <x v="2"/>
    <d v="2026-01-22T11:56:45"/>
    <n v="708"/>
    <n v="70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1"/>
    <x v="138"/>
    <x v="6"/>
    <x v="3"/>
    <d v="2026-01-22T11:56:45"/>
    <n v="87"/>
    <n v="8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1"/>
    <x v="138"/>
    <x v="6"/>
    <x v="4"/>
    <d v="2026-01-22T11:56:45"/>
    <n v="708"/>
    <n v="270"/>
    <n v="43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1"/>
    <x v="138"/>
    <x v="6"/>
    <x v="5"/>
    <d v="2026-01-22T11:56:45"/>
    <n v="87"/>
    <n v="25"/>
    <n v="6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2"/>
    <x v="11"/>
    <x v="6"/>
    <x v="11"/>
    <d v="2026-01-22T11:56:47"/>
    <n v="10"/>
    <m/>
    <m/>
    <n v="6.8"/>
    <n v="3.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2"/>
    <x v="11"/>
    <x v="6"/>
    <x v="18"/>
    <d v="2026-01-22T11:56:47"/>
    <n v="10"/>
    <n v="4"/>
    <n v="6"/>
    <m/>
    <m/>
    <n v="1"/>
    <n v="2"/>
    <n v="2"/>
    <n v="1"/>
    <n v="3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2"/>
    <x v="11"/>
    <x v="6"/>
    <x v="12"/>
    <d v="2026-01-22T11:56:47"/>
    <n v="3"/>
    <n v="3"/>
    <m/>
    <m/>
    <m/>
    <n v="2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2"/>
    <x v="11"/>
    <x v="6"/>
    <x v="6"/>
    <d v="2026-01-22T11:56:47"/>
    <n v="232"/>
    <m/>
    <m/>
    <m/>
    <n v="122"/>
    <n v="1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2"/>
    <x v="11"/>
    <x v="6"/>
    <x v="7"/>
    <d v="2026-01-22T11:56:47"/>
    <n v="462"/>
    <m/>
    <m/>
    <m/>
    <m/>
    <m/>
    <n v="298"/>
    <n v="162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2"/>
    <x v="11"/>
    <x v="6"/>
    <x v="0"/>
    <d v="2026-01-22T11:56:47"/>
    <n v="165"/>
    <m/>
    <m/>
    <m/>
    <m/>
    <m/>
    <m/>
    <m/>
    <n v="89"/>
    <m/>
    <n v="48"/>
    <n v="8"/>
    <n v="2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2"/>
    <x v="11"/>
    <x v="6"/>
    <x v="8"/>
    <d v="2026-01-22T11:56:47"/>
    <n v="201.6"/>
    <n v="8.8000000000000007"/>
    <n v="63.2"/>
    <n v="12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2"/>
    <x v="11"/>
    <x v="6"/>
    <x v="13"/>
    <d v="2026-01-22T11:56:47"/>
    <n v="16"/>
    <m/>
    <m/>
    <m/>
    <n v="6"/>
    <m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2"/>
    <x v="11"/>
    <x v="6"/>
    <x v="14"/>
    <d v="2026-01-22T11:56:47"/>
    <n v="24"/>
    <m/>
    <m/>
    <n v="8"/>
    <n v="6"/>
    <m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2"/>
    <x v="11"/>
    <x v="6"/>
    <x v="15"/>
    <d v="2026-01-22T11:56:47"/>
    <n v="18.399999999999999"/>
    <n v="7.2"/>
    <m/>
    <n v="11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2"/>
    <x v="11"/>
    <x v="6"/>
    <x v="20"/>
    <d v="2026-01-22T11:56:47"/>
    <n v="14.31"/>
    <n v="4.8"/>
    <n v="4.71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2"/>
    <x v="11"/>
    <x v="6"/>
    <x v="22"/>
    <d v="2026-01-22T11:56:47"/>
    <n v="4.8"/>
    <m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2"/>
    <x v="11"/>
    <x v="6"/>
    <x v="10"/>
    <d v="2026-01-22T11:56:47"/>
    <n v="52.4"/>
    <n v="4"/>
    <n v="7.6"/>
    <n v="18.399999999999999"/>
    <n v="10.4"/>
    <n v="8.8000000000000007"/>
    <n v="3.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2"/>
    <x v="11"/>
    <x v="6"/>
    <x v="21"/>
    <d v="2026-01-22T11:56:47"/>
    <n v="27.6"/>
    <n v="4"/>
    <n v="4.4000000000000004"/>
    <n v="8.4"/>
    <n v="4.8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2"/>
    <x v="11"/>
    <x v="6"/>
    <x v="1"/>
    <d v="2026-01-22T11:56:47"/>
    <n v="567"/>
    <n v="220"/>
    <n v="347"/>
    <n v="3"/>
    <n v="24"/>
    <n v="49"/>
    <n v="61"/>
    <n v="55"/>
    <n v="149"/>
    <n v="83"/>
    <n v="91"/>
    <m/>
    <n v="24"/>
    <n v="8"/>
    <n v="2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2"/>
    <x v="11"/>
    <x v="6"/>
    <x v="16"/>
    <d v="2026-01-22T11:56:47"/>
    <n v="12"/>
    <n v="7"/>
    <n v="5"/>
    <m/>
    <m/>
    <n v="4"/>
    <n v="3"/>
    <m/>
    <n v="4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2"/>
    <x v="11"/>
    <x v="6"/>
    <x v="24"/>
    <d v="2026-01-22T11:56:47"/>
    <n v="4"/>
    <n v="3"/>
    <n v="1"/>
    <n v="1"/>
    <n v="2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2"/>
    <x v="11"/>
    <x v="6"/>
    <x v="23"/>
    <d v="2026-01-22T11:56:47"/>
    <n v="21"/>
    <n v="9"/>
    <n v="12"/>
    <n v="2"/>
    <n v="3"/>
    <n v="7"/>
    <n v="4"/>
    <n v="4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2"/>
    <x v="11"/>
    <x v="6"/>
    <x v="25"/>
    <d v="2026-01-22T11:56:47"/>
    <n v="10"/>
    <m/>
    <m/>
    <n v="2"/>
    <n v="4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2"/>
    <x v="11"/>
    <x v="6"/>
    <x v="9"/>
    <d v="2026-01-22T11:56:47"/>
    <n v="8"/>
    <m/>
    <m/>
    <m/>
    <m/>
    <m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2"/>
    <x v="11"/>
    <x v="6"/>
    <x v="37"/>
    <d v="2026-01-22T11:56:47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2"/>
    <x v="11"/>
    <x v="6"/>
    <x v="2"/>
    <d v="2026-01-22T11:56:47"/>
    <n v="830"/>
    <n v="83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2"/>
    <x v="11"/>
    <x v="6"/>
    <x v="3"/>
    <d v="2026-01-22T11:56:47"/>
    <n v="112"/>
    <n v="1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2"/>
    <x v="11"/>
    <x v="6"/>
    <x v="4"/>
    <d v="2026-01-22T11:56:47"/>
    <n v="830"/>
    <n v="325"/>
    <n v="50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2"/>
    <x v="11"/>
    <x v="6"/>
    <x v="5"/>
    <d v="2026-01-22T11:56:47"/>
    <n v="112"/>
    <n v="37"/>
    <n v="7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2"/>
    <x v="11"/>
    <x v="6"/>
    <x v="26"/>
    <d v="2026-01-22T11:56:47"/>
    <n v="44"/>
    <n v="28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3"/>
    <x v="6"/>
    <x v="5"/>
    <x v="11"/>
    <d v="2026-01-22T11:56:50"/>
    <n v="12.4"/>
    <n v="0"/>
    <n v="3.6"/>
    <n v="4.4000000000000004"/>
    <n v="0"/>
    <n v="4.4000000000000004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3"/>
    <x v="6"/>
    <x v="5"/>
    <x v="17"/>
    <d v="2026-01-22T11:56:50"/>
    <n v="8.8000000000000007"/>
    <n v="0"/>
    <n v="4.4000000000000004"/>
    <n v="4.4000000000000004"/>
    <n v="0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3"/>
    <x v="6"/>
    <x v="5"/>
    <x v="18"/>
    <d v="2026-01-22T11:56:50"/>
    <n v="7"/>
    <n v="2"/>
    <n v="5"/>
    <n v="0"/>
    <n v="0"/>
    <m/>
    <n v="1"/>
    <n v="1"/>
    <n v="3"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3"/>
    <x v="6"/>
    <x v="5"/>
    <x v="12"/>
    <d v="2026-01-22T11:56:50"/>
    <n v="5"/>
    <n v="4"/>
    <n v="1"/>
    <n v="0"/>
    <n v="2"/>
    <n v="2"/>
    <n v="0"/>
    <n v="1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3"/>
    <x v="6"/>
    <x v="5"/>
    <x v="6"/>
    <d v="2026-01-22T11:56:50"/>
    <n v="300"/>
    <m/>
    <m/>
    <m/>
    <n v="164"/>
    <n v="13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3"/>
    <x v="6"/>
    <x v="5"/>
    <x v="7"/>
    <d v="2026-01-22T11:56:50"/>
    <n v="524"/>
    <m/>
    <m/>
    <m/>
    <m/>
    <m/>
    <n v="326"/>
    <n v="196"/>
    <n v="2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3"/>
    <x v="6"/>
    <x v="5"/>
    <x v="0"/>
    <d v="2026-01-22T11:56:50"/>
    <n v="97"/>
    <m/>
    <m/>
    <m/>
    <m/>
    <m/>
    <m/>
    <m/>
    <n v="71"/>
    <m/>
    <n v="18"/>
    <n v="4"/>
    <n v="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3"/>
    <x v="6"/>
    <x v="5"/>
    <x v="8"/>
    <d v="2026-01-22T11:56:50"/>
    <n v="196"/>
    <n v="28"/>
    <n v="48"/>
    <n v="12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3"/>
    <x v="6"/>
    <x v="5"/>
    <x v="13"/>
    <d v="2026-01-22T11:56:50"/>
    <n v="6"/>
    <m/>
    <m/>
    <m/>
    <n v="2"/>
    <n v="2"/>
    <n v="2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3"/>
    <x v="6"/>
    <x v="5"/>
    <x v="14"/>
    <d v="2026-01-22T11:56:50"/>
    <n v="6"/>
    <m/>
    <n v="0"/>
    <n v="0"/>
    <n v="2"/>
    <n v="2"/>
    <n v="2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3"/>
    <x v="6"/>
    <x v="5"/>
    <x v="19"/>
    <d v="2026-01-22T11:56:50"/>
    <n v="3"/>
    <m/>
    <m/>
    <m/>
    <m/>
    <m/>
    <m/>
    <m/>
    <m/>
    <n v="3"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3"/>
    <x v="6"/>
    <x v="5"/>
    <x v="20"/>
    <d v="2026-01-22T11:56:50"/>
    <n v="14.43"/>
    <n v="9.6199999999999992"/>
    <n v="4.8099999999999996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3"/>
    <x v="6"/>
    <x v="5"/>
    <x v="22"/>
    <d v="2026-01-22T11:56:50"/>
    <n v="19.2"/>
    <n v="3.2"/>
    <n v="16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3"/>
    <x v="6"/>
    <x v="5"/>
    <x v="10"/>
    <d v="2026-01-22T11:56:50"/>
    <n v="8"/>
    <n v="0"/>
    <n v="0"/>
    <n v="2.8"/>
    <n v="0"/>
    <n v="5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3"/>
    <x v="6"/>
    <x v="5"/>
    <x v="21"/>
    <d v="2026-01-22T11:56:50"/>
    <n v="3.2"/>
    <n v="0"/>
    <n v="0"/>
    <n v="0"/>
    <n v="0"/>
    <n v="3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3"/>
    <x v="6"/>
    <x v="5"/>
    <x v="1"/>
    <d v="2026-01-22T11:56:50"/>
    <n v="563"/>
    <n v="256"/>
    <n v="307"/>
    <n v="8"/>
    <n v="13"/>
    <n v="39"/>
    <n v="82"/>
    <n v="68"/>
    <n v="163"/>
    <n v="102"/>
    <n v="71"/>
    <m/>
    <n v="9"/>
    <n v="4"/>
    <n v="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3"/>
    <x v="6"/>
    <x v="5"/>
    <x v="16"/>
    <d v="2026-01-22T11:56:50"/>
    <n v="4"/>
    <n v="1"/>
    <n v="3"/>
    <n v="0"/>
    <n v="0"/>
    <n v="0"/>
    <n v="1"/>
    <n v="1"/>
    <n v="1"/>
    <n v="0"/>
    <m/>
    <n v="1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3"/>
    <x v="6"/>
    <x v="5"/>
    <x v="24"/>
    <d v="2026-01-22T11:56:50"/>
    <n v="8"/>
    <n v="2"/>
    <n v="6"/>
    <n v="3"/>
    <n v="5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3"/>
    <x v="6"/>
    <x v="5"/>
    <x v="23"/>
    <d v="2026-01-22T11:56:50"/>
    <n v="4"/>
    <n v="1"/>
    <n v="3"/>
    <n v="0"/>
    <n v="0"/>
    <n v="1"/>
    <n v="0"/>
    <n v="3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3"/>
    <x v="6"/>
    <x v="5"/>
    <x v="25"/>
    <d v="2026-01-22T11:56:50"/>
    <n v="4"/>
    <n v="0"/>
    <n v="0"/>
    <n v="0"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3"/>
    <x v="6"/>
    <x v="5"/>
    <x v="9"/>
    <d v="2026-01-22T11:56:50"/>
    <n v="10"/>
    <m/>
    <m/>
    <m/>
    <m/>
    <m/>
    <n v="6"/>
    <n v="4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3"/>
    <x v="6"/>
    <x v="5"/>
    <x v="2"/>
    <d v="2026-01-22T11:56:50"/>
    <n v="900"/>
    <n v="90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3"/>
    <x v="6"/>
    <x v="5"/>
    <x v="3"/>
    <d v="2026-01-22T11:56:50"/>
    <n v="38"/>
    <n v="3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3"/>
    <x v="6"/>
    <x v="5"/>
    <x v="4"/>
    <d v="2026-01-22T11:56:50"/>
    <n v="900"/>
    <n v="377"/>
    <n v="52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3"/>
    <x v="6"/>
    <x v="5"/>
    <x v="5"/>
    <d v="2026-01-22T11:56:50"/>
    <n v="38"/>
    <n v="15"/>
    <n v="2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4"/>
    <x v="8"/>
    <x v="5"/>
    <x v="11"/>
    <d v="2026-01-22T11:56:53"/>
    <n v="4.8"/>
    <n v="0"/>
    <n v="0"/>
    <n v="0"/>
    <n v="0"/>
    <n v="4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4"/>
    <x v="8"/>
    <x v="5"/>
    <x v="18"/>
    <d v="2026-01-22T11:56:53"/>
    <n v="3"/>
    <n v="0"/>
    <n v="3"/>
    <n v="0"/>
    <n v="0"/>
    <n v="0"/>
    <n v="0"/>
    <n v="1"/>
    <n v="1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4"/>
    <x v="8"/>
    <x v="5"/>
    <x v="12"/>
    <d v="2026-01-22T11:56:53"/>
    <n v="1"/>
    <n v="1"/>
    <n v="0"/>
    <n v="0"/>
    <n v="0"/>
    <n v="0"/>
    <n v="0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4"/>
    <x v="8"/>
    <x v="5"/>
    <x v="6"/>
    <d v="2026-01-22T11:56:53"/>
    <n v="250"/>
    <m/>
    <m/>
    <m/>
    <n v="138"/>
    <n v="1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4"/>
    <x v="8"/>
    <x v="5"/>
    <x v="7"/>
    <d v="2026-01-22T11:56:53"/>
    <n v="406"/>
    <m/>
    <m/>
    <m/>
    <m/>
    <m/>
    <n v="232"/>
    <n v="171"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4"/>
    <x v="8"/>
    <x v="5"/>
    <x v="0"/>
    <d v="2026-01-22T11:56:53"/>
    <n v="83"/>
    <m/>
    <m/>
    <m/>
    <m/>
    <m/>
    <m/>
    <m/>
    <n v="48"/>
    <m/>
    <n v="4"/>
    <n v="11"/>
    <n v="2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4"/>
    <x v="8"/>
    <x v="5"/>
    <x v="8"/>
    <d v="2026-01-22T11:56:53"/>
    <n v="184"/>
    <n v="18.399999999999999"/>
    <n v="60.8"/>
    <n v="10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4"/>
    <x v="8"/>
    <x v="5"/>
    <x v="13"/>
    <d v="2026-01-22T11:56:53"/>
    <n v="14"/>
    <m/>
    <m/>
    <m/>
    <n v="4"/>
    <n v="2"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4"/>
    <x v="8"/>
    <x v="5"/>
    <x v="14"/>
    <d v="2026-01-22T11:56:53"/>
    <n v="22"/>
    <m/>
    <n v="1"/>
    <n v="7"/>
    <n v="4"/>
    <n v="2"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4"/>
    <x v="8"/>
    <x v="5"/>
    <x v="15"/>
    <d v="2026-01-22T11:56:53"/>
    <n v="22.4"/>
    <n v="0"/>
    <n v="12.8"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4"/>
    <x v="8"/>
    <x v="5"/>
    <x v="20"/>
    <d v="2026-01-22T11:56:53"/>
    <n v="4.8"/>
    <n v="0"/>
    <n v="4.8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4"/>
    <x v="8"/>
    <x v="5"/>
    <x v="10"/>
    <d v="2026-01-22T11:56:53"/>
    <n v="6"/>
    <n v="0"/>
    <n v="0"/>
    <n v="0"/>
    <n v="3.2"/>
    <n v="2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4"/>
    <x v="8"/>
    <x v="5"/>
    <x v="1"/>
    <d v="2026-01-22T11:56:53"/>
    <n v="481"/>
    <n v="191"/>
    <n v="290"/>
    <n v="8"/>
    <n v="20"/>
    <n v="41"/>
    <n v="69"/>
    <n v="56"/>
    <n v="116"/>
    <n v="87"/>
    <n v="51"/>
    <m/>
    <n v="2"/>
    <n v="11"/>
    <n v="2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4"/>
    <x v="8"/>
    <x v="5"/>
    <x v="16"/>
    <d v="2026-01-22T11:56:53"/>
    <n v="15"/>
    <n v="7"/>
    <n v="8"/>
    <n v="0"/>
    <n v="4"/>
    <n v="4"/>
    <n v="2"/>
    <n v="1"/>
    <n v="2"/>
    <n v="2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4"/>
    <x v="8"/>
    <x v="5"/>
    <x v="24"/>
    <d v="2026-01-22T11:56:53"/>
    <n v="1"/>
    <n v="1"/>
    <n v="0"/>
    <n v="0"/>
    <n v="1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4"/>
    <x v="8"/>
    <x v="5"/>
    <x v="23"/>
    <d v="2026-01-22T11:56:53"/>
    <n v="2"/>
    <n v="1"/>
    <n v="1"/>
    <n v="0"/>
    <n v="0"/>
    <n v="0"/>
    <n v="1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4"/>
    <x v="8"/>
    <x v="5"/>
    <x v="25"/>
    <d v="2026-01-22T11:56:53"/>
    <n v="2"/>
    <n v="0"/>
    <n v="0"/>
    <n v="0"/>
    <n v="0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4"/>
    <x v="8"/>
    <x v="5"/>
    <x v="9"/>
    <d v="2026-01-22T11:56:53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4"/>
    <x v="8"/>
    <x v="5"/>
    <x v="2"/>
    <d v="2026-01-22T11:56:53"/>
    <n v="602"/>
    <n v="60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4"/>
    <x v="8"/>
    <x v="5"/>
    <x v="3"/>
    <d v="2026-01-22T11:56:53"/>
    <n v="53"/>
    <n v="5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4"/>
    <x v="8"/>
    <x v="5"/>
    <x v="34"/>
    <d v="2026-01-22T11:56:53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4"/>
    <x v="8"/>
    <x v="5"/>
    <x v="4"/>
    <d v="2026-01-22T11:56:53"/>
    <n v="602"/>
    <n v="225"/>
    <n v="37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4"/>
    <x v="8"/>
    <x v="5"/>
    <x v="5"/>
    <d v="2026-01-22T11:56:53"/>
    <n v="53"/>
    <n v="17"/>
    <n v="3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4"/>
    <x v="8"/>
    <x v="5"/>
    <x v="35"/>
    <d v="2026-01-22T11:56:53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4"/>
    <x v="8"/>
    <x v="5"/>
    <x v="26"/>
    <d v="2026-01-22T11:56:53"/>
    <n v="44"/>
    <n v="19"/>
    <n v="2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5"/>
    <x v="9"/>
    <x v="5"/>
    <x v="11"/>
    <d v="2026-01-22T11:56:55"/>
    <n v="43.2"/>
    <n v="3.2"/>
    <n v="4.8"/>
    <n v="21.6"/>
    <n v="9.1999999999999993"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5"/>
    <x v="9"/>
    <x v="5"/>
    <x v="17"/>
    <d v="2026-01-22T11:56:55"/>
    <n v="14.8"/>
    <m/>
    <n v="7.2"/>
    <n v="4.8"/>
    <n v="2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5"/>
    <x v="9"/>
    <x v="5"/>
    <x v="18"/>
    <d v="2026-01-22T11:56:55"/>
    <n v="8"/>
    <n v="6"/>
    <n v="2"/>
    <m/>
    <m/>
    <n v="1"/>
    <n v="2"/>
    <n v="2"/>
    <n v="1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5"/>
    <x v="9"/>
    <x v="5"/>
    <x v="12"/>
    <d v="2026-01-22T11:56:55"/>
    <n v="15"/>
    <n v="10"/>
    <n v="5"/>
    <n v="1"/>
    <n v="3"/>
    <n v="7"/>
    <n v="3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5"/>
    <x v="9"/>
    <x v="5"/>
    <x v="6"/>
    <d v="2026-01-22T11:56:55"/>
    <n v="290"/>
    <m/>
    <m/>
    <m/>
    <n v="162"/>
    <n v="12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5"/>
    <x v="9"/>
    <x v="5"/>
    <x v="7"/>
    <d v="2026-01-22T11:56:55"/>
    <n v="458"/>
    <m/>
    <m/>
    <m/>
    <m/>
    <m/>
    <n v="268"/>
    <n v="19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5"/>
    <x v="9"/>
    <x v="5"/>
    <x v="0"/>
    <d v="2026-01-22T11:56:55"/>
    <n v="150"/>
    <m/>
    <m/>
    <m/>
    <m/>
    <m/>
    <m/>
    <m/>
    <n v="89"/>
    <m/>
    <n v="52"/>
    <n v="1"/>
    <n v="8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5"/>
    <x v="9"/>
    <x v="5"/>
    <x v="8"/>
    <d v="2026-01-22T11:56:55"/>
    <n v="208"/>
    <n v="16.8"/>
    <n v="23.2"/>
    <n v="16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5"/>
    <x v="9"/>
    <x v="5"/>
    <x v="13"/>
    <d v="2026-01-22T11:56:55"/>
    <n v="34"/>
    <m/>
    <m/>
    <m/>
    <n v="2"/>
    <n v="6"/>
    <n v="14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5"/>
    <x v="9"/>
    <x v="5"/>
    <x v="14"/>
    <d v="2026-01-22T11:56:55"/>
    <n v="36"/>
    <m/>
    <m/>
    <n v="2"/>
    <n v="2"/>
    <n v="6"/>
    <n v="14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5"/>
    <x v="9"/>
    <x v="5"/>
    <x v="19"/>
    <d v="2026-01-22T11:56:55"/>
    <n v="12"/>
    <m/>
    <m/>
    <m/>
    <m/>
    <m/>
    <m/>
    <m/>
    <m/>
    <n v="1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5"/>
    <x v="9"/>
    <x v="5"/>
    <x v="15"/>
    <d v="2026-01-22T11:56:55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5"/>
    <x v="9"/>
    <x v="5"/>
    <x v="20"/>
    <d v="2026-01-22T11:56:55"/>
    <n v="24"/>
    <n v="4.8"/>
    <n v="4.8"/>
    <n v="14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5"/>
    <x v="9"/>
    <x v="5"/>
    <x v="22"/>
    <d v="2026-01-22T11:56:55"/>
    <n v="9.6"/>
    <m/>
    <n v="4.8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5"/>
    <x v="9"/>
    <x v="5"/>
    <x v="10"/>
    <d v="2026-01-22T11:56:55"/>
    <n v="3.6"/>
    <m/>
    <m/>
    <n v="0.8"/>
    <m/>
    <n v="2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5"/>
    <x v="9"/>
    <x v="5"/>
    <x v="21"/>
    <d v="2026-01-22T11:56:55"/>
    <n v="3.2"/>
    <m/>
    <m/>
    <m/>
    <n v="3.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5"/>
    <x v="9"/>
    <x v="5"/>
    <x v="1"/>
    <d v="2026-01-22T11:56:55"/>
    <n v="575"/>
    <n v="249"/>
    <n v="326"/>
    <n v="7"/>
    <n v="8"/>
    <n v="61"/>
    <n v="81"/>
    <n v="64"/>
    <n v="134"/>
    <n v="96"/>
    <n v="89"/>
    <m/>
    <n v="26"/>
    <n v="1"/>
    <n v="8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5"/>
    <x v="9"/>
    <x v="5"/>
    <x v="16"/>
    <d v="2026-01-22T11:56:55"/>
    <n v="22"/>
    <n v="13"/>
    <n v="9"/>
    <m/>
    <m/>
    <n v="1"/>
    <n v="1"/>
    <n v="3"/>
    <n v="7"/>
    <n v="6"/>
    <m/>
    <n v="4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5"/>
    <x v="9"/>
    <x v="5"/>
    <x v="24"/>
    <d v="2026-01-22T11:56:55"/>
    <n v="7"/>
    <n v="2"/>
    <n v="5"/>
    <n v="1"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5"/>
    <x v="9"/>
    <x v="5"/>
    <x v="23"/>
    <d v="2026-01-22T11:56:55"/>
    <n v="3"/>
    <n v="1"/>
    <n v="2"/>
    <m/>
    <m/>
    <n v="1"/>
    <n v="1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5"/>
    <x v="9"/>
    <x v="5"/>
    <x v="25"/>
    <d v="2026-01-22T11:56:55"/>
    <n v="10"/>
    <m/>
    <m/>
    <n v="2"/>
    <n v="4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5"/>
    <x v="9"/>
    <x v="5"/>
    <x v="9"/>
    <d v="2026-01-22T11:56:55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5"/>
    <x v="9"/>
    <x v="5"/>
    <x v="2"/>
    <d v="2026-01-22T11:56:55"/>
    <n v="1026"/>
    <n v="102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5"/>
    <x v="9"/>
    <x v="5"/>
    <x v="3"/>
    <d v="2026-01-22T11:56:55"/>
    <n v="97"/>
    <n v="9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5"/>
    <x v="9"/>
    <x v="5"/>
    <x v="4"/>
    <d v="2026-01-22T11:56:55"/>
    <n v="1026"/>
    <n v="414"/>
    <n v="6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5"/>
    <x v="9"/>
    <x v="5"/>
    <x v="5"/>
    <d v="2026-01-22T11:56:55"/>
    <n v="97"/>
    <n v="33"/>
    <n v="6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5"/>
    <x v="9"/>
    <x v="5"/>
    <x v="26"/>
    <d v="2026-01-22T11:56:55"/>
    <n v="24"/>
    <n v="14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6"/>
    <x v="10"/>
    <x v="7"/>
    <x v="6"/>
    <d v="2026-01-22T11:56:58"/>
    <n v="14"/>
    <m/>
    <m/>
    <m/>
    <n v="2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6"/>
    <x v="10"/>
    <x v="7"/>
    <x v="7"/>
    <d v="2026-01-22T11:56:58"/>
    <n v="16"/>
    <m/>
    <m/>
    <m/>
    <m/>
    <m/>
    <n v="6"/>
    <n v="10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6"/>
    <x v="10"/>
    <x v="7"/>
    <x v="0"/>
    <d v="2026-01-22T11:56:58"/>
    <n v="12"/>
    <m/>
    <m/>
    <m/>
    <m/>
    <m/>
    <m/>
    <m/>
    <n v="10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6"/>
    <x v="10"/>
    <x v="7"/>
    <x v="8"/>
    <d v="2026-01-22T11:56:58"/>
    <n v="19.2"/>
    <n v="3.2"/>
    <n v="4"/>
    <n v="1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6"/>
    <x v="10"/>
    <x v="7"/>
    <x v="10"/>
    <d v="2026-01-22T11:56:58"/>
    <n v="12.8"/>
    <n v="0"/>
    <n v="4"/>
    <n v="4.8"/>
    <n v="0"/>
    <n v="0"/>
    <n v="4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6"/>
    <x v="10"/>
    <x v="7"/>
    <x v="1"/>
    <d v="2026-01-22T11:56:58"/>
    <n v="34"/>
    <n v="9"/>
    <n v="25"/>
    <n v="1"/>
    <n v="2"/>
    <n v="5"/>
    <n v="1"/>
    <n v="6"/>
    <n v="3"/>
    <n v="5"/>
    <n v="10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6"/>
    <x v="10"/>
    <x v="7"/>
    <x v="23"/>
    <d v="2026-01-22T11:56:58"/>
    <n v="3"/>
    <n v="2"/>
    <n v="1"/>
    <n v="0"/>
    <n v="1"/>
    <n v="1"/>
    <n v="0"/>
    <n v="0"/>
    <n v="1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6"/>
    <x v="10"/>
    <x v="7"/>
    <x v="2"/>
    <d v="2026-01-22T11:56:58"/>
    <n v="83"/>
    <n v="8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6"/>
    <x v="10"/>
    <x v="7"/>
    <x v="3"/>
    <d v="2026-01-22T11:56:58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6"/>
    <x v="10"/>
    <x v="7"/>
    <x v="4"/>
    <d v="2026-01-22T11:56:58"/>
    <n v="83"/>
    <n v="41"/>
    <n v="4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6"/>
    <x v="10"/>
    <x v="7"/>
    <x v="5"/>
    <d v="2026-01-22T11:56:58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7"/>
    <x v="12"/>
    <x v="8"/>
    <x v="6"/>
    <d v="2026-01-22T11:57:01"/>
    <n v="126"/>
    <m/>
    <m/>
    <m/>
    <n v="44"/>
    <n v="8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7"/>
    <x v="12"/>
    <x v="8"/>
    <x v="7"/>
    <d v="2026-01-22T11:57:01"/>
    <n v="252"/>
    <m/>
    <m/>
    <m/>
    <m/>
    <m/>
    <n v="132"/>
    <n v="116"/>
    <n v="2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7"/>
    <x v="12"/>
    <x v="8"/>
    <x v="0"/>
    <d v="2026-01-22T11:57:01"/>
    <n v="69"/>
    <m/>
    <m/>
    <m/>
    <m/>
    <m/>
    <m/>
    <m/>
    <n v="24"/>
    <m/>
    <n v="32"/>
    <n v="5"/>
    <n v="8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7"/>
    <x v="12"/>
    <x v="8"/>
    <x v="8"/>
    <d v="2026-01-22T11:57:01"/>
    <n v="40"/>
    <n v="9.6"/>
    <n v="11.2"/>
    <n v="19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7"/>
    <x v="12"/>
    <x v="8"/>
    <x v="13"/>
    <d v="2026-01-22T11:57:01"/>
    <n v="12"/>
    <m/>
    <m/>
    <m/>
    <m/>
    <n v="2"/>
    <n v="10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7"/>
    <x v="12"/>
    <x v="8"/>
    <x v="14"/>
    <d v="2026-01-22T11:57:01"/>
    <n v="14"/>
    <m/>
    <m/>
    <n v="2"/>
    <m/>
    <n v="2"/>
    <n v="10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7"/>
    <x v="12"/>
    <x v="8"/>
    <x v="15"/>
    <d v="2026-01-22T11:57:01"/>
    <n v="6.4"/>
    <m/>
    <n v="3.2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7"/>
    <x v="12"/>
    <x v="8"/>
    <x v="20"/>
    <d v="2026-01-22T11:57:01"/>
    <n v="3.6"/>
    <m/>
    <m/>
    <n v="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7"/>
    <x v="12"/>
    <x v="8"/>
    <x v="10"/>
    <d v="2026-01-22T11:57:01"/>
    <n v="19.2"/>
    <m/>
    <m/>
    <n v="6.4"/>
    <n v="5.2"/>
    <n v="4.8"/>
    <n v="2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7"/>
    <x v="12"/>
    <x v="8"/>
    <x v="21"/>
    <d v="2026-01-22T11:57:01"/>
    <n v="3.2"/>
    <m/>
    <m/>
    <m/>
    <n v="3.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7"/>
    <x v="12"/>
    <x v="8"/>
    <x v="1"/>
    <d v="2026-01-22T11:57:01"/>
    <n v="265"/>
    <n v="101"/>
    <n v="164"/>
    <n v="5"/>
    <n v="5"/>
    <n v="10"/>
    <n v="22"/>
    <n v="42"/>
    <n v="66"/>
    <n v="59"/>
    <n v="26"/>
    <m/>
    <n v="17"/>
    <n v="5"/>
    <n v="8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7"/>
    <x v="12"/>
    <x v="8"/>
    <x v="16"/>
    <d v="2026-01-22T11:57:01"/>
    <n v="8"/>
    <n v="3"/>
    <n v="5"/>
    <m/>
    <n v="1"/>
    <n v="1"/>
    <m/>
    <n v="1"/>
    <n v="5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7"/>
    <x v="12"/>
    <x v="8"/>
    <x v="24"/>
    <d v="2026-01-22T11:57:01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7"/>
    <x v="12"/>
    <x v="8"/>
    <x v="23"/>
    <d v="2026-01-22T11:57:01"/>
    <n v="8"/>
    <n v="5"/>
    <n v="3"/>
    <m/>
    <m/>
    <n v="2"/>
    <n v="3"/>
    <n v="2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7"/>
    <x v="12"/>
    <x v="8"/>
    <x v="2"/>
    <d v="2026-01-22T11:57:01"/>
    <n v="402"/>
    <n v="40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7"/>
    <x v="12"/>
    <x v="8"/>
    <x v="3"/>
    <d v="2026-01-22T11:57:01"/>
    <n v="54"/>
    <n v="5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7"/>
    <x v="12"/>
    <x v="8"/>
    <x v="4"/>
    <d v="2026-01-22T11:57:01"/>
    <n v="402"/>
    <n v="175"/>
    <n v="22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7"/>
    <x v="12"/>
    <x v="8"/>
    <x v="5"/>
    <d v="2026-01-22T11:57:01"/>
    <n v="54"/>
    <n v="16"/>
    <n v="3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7"/>
    <x v="12"/>
    <x v="8"/>
    <x v="26"/>
    <d v="2026-01-22T11:57:01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8"/>
    <x v="13"/>
    <x v="9"/>
    <x v="6"/>
    <d v="2026-01-22T11:57:04"/>
    <n v="150"/>
    <m/>
    <m/>
    <m/>
    <n v="50"/>
    <n v="10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8"/>
    <x v="13"/>
    <x v="9"/>
    <x v="7"/>
    <d v="2026-01-22T11:57:04"/>
    <n v="301"/>
    <m/>
    <m/>
    <m/>
    <m/>
    <m/>
    <n v="174"/>
    <n v="127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8"/>
    <x v="13"/>
    <x v="9"/>
    <x v="0"/>
    <d v="2026-01-22T11:57:04"/>
    <n v="69"/>
    <m/>
    <m/>
    <m/>
    <m/>
    <m/>
    <m/>
    <m/>
    <n v="31"/>
    <m/>
    <n v="24"/>
    <n v="3"/>
    <n v="1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8"/>
    <x v="13"/>
    <x v="9"/>
    <x v="8"/>
    <d v="2026-01-22T11:57:04"/>
    <n v="53.6"/>
    <n v="12.8"/>
    <n v="10.4"/>
    <n v="30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8"/>
    <x v="13"/>
    <x v="9"/>
    <x v="13"/>
    <d v="2026-01-22T11:57:04"/>
    <n v="12"/>
    <m/>
    <m/>
    <m/>
    <m/>
    <n v="2"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8"/>
    <x v="13"/>
    <x v="9"/>
    <x v="14"/>
    <d v="2026-01-22T11:57:04"/>
    <n v="14"/>
    <m/>
    <m/>
    <n v="2"/>
    <m/>
    <n v="2"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8"/>
    <x v="13"/>
    <x v="9"/>
    <x v="15"/>
    <d v="2026-01-22T11:57:04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8"/>
    <x v="13"/>
    <x v="9"/>
    <x v="10"/>
    <d v="2026-01-22T11:57:04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8"/>
    <x v="13"/>
    <x v="9"/>
    <x v="21"/>
    <d v="2026-01-22T11:57:04"/>
    <n v="1.6"/>
    <m/>
    <m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8"/>
    <x v="13"/>
    <x v="9"/>
    <x v="1"/>
    <d v="2026-01-22T11:57:04"/>
    <n v="302"/>
    <n v="131"/>
    <n v="171"/>
    <n v="5"/>
    <n v="3"/>
    <n v="11"/>
    <n v="25"/>
    <n v="50"/>
    <n v="87"/>
    <n v="64"/>
    <n v="31"/>
    <m/>
    <n v="12"/>
    <n v="3"/>
    <n v="1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8"/>
    <x v="13"/>
    <x v="9"/>
    <x v="16"/>
    <d v="2026-01-22T11:57:04"/>
    <n v="6"/>
    <n v="4"/>
    <n v="2"/>
    <m/>
    <m/>
    <m/>
    <m/>
    <n v="1"/>
    <n v="3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8"/>
    <x v="13"/>
    <x v="9"/>
    <x v="23"/>
    <d v="2026-01-22T11:57:04"/>
    <n v="2"/>
    <n v="2"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8"/>
    <x v="13"/>
    <x v="9"/>
    <x v="2"/>
    <d v="2026-01-22T11:57:04"/>
    <n v="668"/>
    <n v="66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8"/>
    <x v="13"/>
    <x v="9"/>
    <x v="3"/>
    <d v="2026-01-22T11:57:04"/>
    <n v="12"/>
    <n v="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8"/>
    <x v="13"/>
    <x v="9"/>
    <x v="4"/>
    <d v="2026-01-22T11:57:04"/>
    <n v="668"/>
    <n v="290"/>
    <n v="37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8"/>
    <x v="13"/>
    <x v="9"/>
    <x v="5"/>
    <d v="2026-01-22T11:57:04"/>
    <n v="12"/>
    <n v="5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9"/>
    <x v="14"/>
    <x v="1"/>
    <x v="18"/>
    <d v="2026-01-22T11:57:06"/>
    <n v="1"/>
    <n v="1"/>
    <m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9"/>
    <x v="14"/>
    <x v="1"/>
    <x v="6"/>
    <d v="2026-01-22T11:57:06"/>
    <n v="50"/>
    <m/>
    <m/>
    <m/>
    <n v="28"/>
    <n v="2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9"/>
    <x v="14"/>
    <x v="1"/>
    <x v="7"/>
    <d v="2026-01-22T11:57:06"/>
    <n v="147"/>
    <m/>
    <m/>
    <m/>
    <m/>
    <m/>
    <n v="80"/>
    <n v="67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9"/>
    <x v="14"/>
    <x v="1"/>
    <x v="0"/>
    <d v="2026-01-22T11:57:06"/>
    <n v="20"/>
    <m/>
    <m/>
    <m/>
    <m/>
    <m/>
    <m/>
    <m/>
    <n v="11"/>
    <m/>
    <n v="6"/>
    <m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9"/>
    <x v="14"/>
    <x v="1"/>
    <x v="8"/>
    <d v="2026-01-22T11:57:06"/>
    <n v="24.8"/>
    <n v="5.6"/>
    <n v="12"/>
    <n v="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9"/>
    <x v="14"/>
    <x v="1"/>
    <x v="13"/>
    <d v="2026-01-22T11:57:06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9"/>
    <x v="14"/>
    <x v="1"/>
    <x v="14"/>
    <d v="2026-01-22T11:57:06"/>
    <n v="4"/>
    <m/>
    <m/>
    <n v="2"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9"/>
    <x v="14"/>
    <x v="1"/>
    <x v="15"/>
    <d v="2026-01-22T11:57:06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9"/>
    <x v="14"/>
    <x v="1"/>
    <x v="10"/>
    <d v="2026-01-22T11:57:06"/>
    <n v="3.6"/>
    <m/>
    <m/>
    <m/>
    <n v="3.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9"/>
    <x v="14"/>
    <x v="1"/>
    <x v="1"/>
    <d v="2026-01-22T11:57:06"/>
    <n v="125"/>
    <n v="56"/>
    <n v="69"/>
    <n v="2"/>
    <n v="4"/>
    <n v="3"/>
    <n v="14"/>
    <n v="11"/>
    <n v="40"/>
    <n v="34"/>
    <n v="11"/>
    <m/>
    <n v="3"/>
    <n v="0"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9"/>
    <x v="14"/>
    <x v="1"/>
    <x v="16"/>
    <d v="2026-01-22T11:57:06"/>
    <n v="2"/>
    <n v="2"/>
    <m/>
    <m/>
    <m/>
    <n v="1"/>
    <m/>
    <m/>
    <n v="1"/>
    <m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9"/>
    <x v="14"/>
    <x v="1"/>
    <x v="23"/>
    <d v="2026-01-22T11:57:06"/>
    <n v="1"/>
    <m/>
    <n v="1"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9"/>
    <x v="14"/>
    <x v="1"/>
    <x v="25"/>
    <d v="2026-01-22T11:57:06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9"/>
    <x v="14"/>
    <x v="1"/>
    <x v="2"/>
    <d v="2026-01-22T11:57:06"/>
    <n v="331"/>
    <n v="33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9"/>
    <x v="14"/>
    <x v="1"/>
    <x v="3"/>
    <d v="2026-01-22T11:57:06"/>
    <n v="22"/>
    <n v="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9"/>
    <x v="14"/>
    <x v="1"/>
    <x v="4"/>
    <d v="2026-01-22T11:57:06"/>
    <n v="331"/>
    <n v="147"/>
    <n v="18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09"/>
    <x v="14"/>
    <x v="1"/>
    <x v="5"/>
    <d v="2026-01-22T11:57:06"/>
    <n v="22"/>
    <n v="13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0"/>
    <x v="15"/>
    <x v="10"/>
    <x v="6"/>
    <d v="2026-01-22T11:57:09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0"/>
    <x v="15"/>
    <x v="10"/>
    <x v="7"/>
    <d v="2026-01-22T11:57:09"/>
    <n v="32"/>
    <m/>
    <m/>
    <m/>
    <m/>
    <m/>
    <n v="20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0"/>
    <x v="15"/>
    <x v="10"/>
    <x v="0"/>
    <d v="2026-01-22T11:57:09"/>
    <n v="5"/>
    <m/>
    <m/>
    <m/>
    <m/>
    <m/>
    <m/>
    <m/>
    <n v="4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0"/>
    <x v="15"/>
    <x v="10"/>
    <x v="8"/>
    <d v="2026-01-22T11:57:09"/>
    <n v="7.2"/>
    <n v="1.6"/>
    <m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0"/>
    <x v="15"/>
    <x v="10"/>
    <x v="13"/>
    <d v="2026-01-22T11:57:09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0"/>
    <x v="15"/>
    <x v="10"/>
    <x v="14"/>
    <d v="2026-01-22T11:57:09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0"/>
    <x v="15"/>
    <x v="10"/>
    <x v="15"/>
    <d v="2026-01-22T11:57:09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0"/>
    <x v="15"/>
    <x v="10"/>
    <x v="10"/>
    <d v="2026-01-22T11:57:09"/>
    <n v="4.8"/>
    <m/>
    <m/>
    <m/>
    <m/>
    <n v="4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0"/>
    <x v="15"/>
    <x v="10"/>
    <x v="1"/>
    <d v="2026-01-22T11:57:09"/>
    <n v="27"/>
    <n v="16"/>
    <n v="11"/>
    <n v="1"/>
    <m/>
    <n v="2"/>
    <n v="2"/>
    <n v="1"/>
    <n v="10"/>
    <n v="6"/>
    <n v="4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0"/>
    <x v="15"/>
    <x v="10"/>
    <x v="16"/>
    <d v="2026-01-22T11:57:09"/>
    <n v="2"/>
    <n v="1"/>
    <n v="1"/>
    <m/>
    <m/>
    <n v="1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0"/>
    <x v="15"/>
    <x v="10"/>
    <x v="23"/>
    <d v="2026-01-22T11:57:09"/>
    <n v="1"/>
    <m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0"/>
    <x v="15"/>
    <x v="10"/>
    <x v="2"/>
    <d v="2026-01-22T11:57:09"/>
    <n v="117"/>
    <n v="11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0"/>
    <x v="15"/>
    <x v="10"/>
    <x v="3"/>
    <d v="2026-01-22T11:57:09"/>
    <n v="16"/>
    <n v="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0"/>
    <x v="15"/>
    <x v="10"/>
    <x v="4"/>
    <d v="2026-01-22T11:57:09"/>
    <n v="117"/>
    <n v="54"/>
    <n v="6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0"/>
    <x v="15"/>
    <x v="10"/>
    <x v="5"/>
    <d v="2026-01-22T11:57:09"/>
    <n v="16"/>
    <n v="9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1"/>
    <x v="16"/>
    <x v="8"/>
    <x v="6"/>
    <d v="2026-01-22T11:57:12"/>
    <n v="52"/>
    <m/>
    <m/>
    <m/>
    <n v="32"/>
    <n v="2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1"/>
    <x v="16"/>
    <x v="8"/>
    <x v="7"/>
    <d v="2026-01-22T11:57:12"/>
    <n v="104"/>
    <m/>
    <m/>
    <m/>
    <m/>
    <m/>
    <n v="56"/>
    <n v="4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1"/>
    <x v="16"/>
    <x v="8"/>
    <x v="0"/>
    <d v="2026-01-22T11:57:12"/>
    <n v="15"/>
    <m/>
    <m/>
    <m/>
    <m/>
    <m/>
    <m/>
    <m/>
    <n v="9"/>
    <m/>
    <n v="4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1"/>
    <x v="16"/>
    <x v="8"/>
    <x v="8"/>
    <d v="2026-01-22T11:57:12"/>
    <n v="6.4"/>
    <m/>
    <n v="0.8"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1"/>
    <x v="16"/>
    <x v="8"/>
    <x v="13"/>
    <d v="2026-01-22T11:57:12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1"/>
    <x v="16"/>
    <x v="8"/>
    <x v="14"/>
    <d v="2026-01-22T11:57:12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1"/>
    <x v="16"/>
    <x v="8"/>
    <x v="10"/>
    <d v="2026-01-22T11:57:12"/>
    <n v="2.8"/>
    <m/>
    <m/>
    <m/>
    <n v="2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1"/>
    <x v="16"/>
    <x v="8"/>
    <x v="1"/>
    <d v="2026-01-22T11:57:12"/>
    <n v="94"/>
    <n v="41"/>
    <n v="53"/>
    <m/>
    <n v="1"/>
    <n v="2"/>
    <n v="16"/>
    <n v="10"/>
    <n v="28"/>
    <n v="24"/>
    <n v="9"/>
    <m/>
    <n v="2"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1"/>
    <x v="16"/>
    <x v="8"/>
    <x v="16"/>
    <d v="2026-01-22T11:57:12"/>
    <n v="3"/>
    <m/>
    <n v="3"/>
    <m/>
    <m/>
    <m/>
    <m/>
    <m/>
    <n v="2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1"/>
    <x v="16"/>
    <x v="8"/>
    <x v="23"/>
    <d v="2026-01-22T11:57:12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1"/>
    <x v="16"/>
    <x v="8"/>
    <x v="2"/>
    <d v="2026-01-22T11:57:12"/>
    <n v="255"/>
    <n v="25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1"/>
    <x v="16"/>
    <x v="8"/>
    <x v="3"/>
    <d v="2026-01-22T11:57:12"/>
    <n v="57"/>
    <n v="5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1"/>
    <x v="16"/>
    <x v="8"/>
    <x v="4"/>
    <d v="2026-01-22T11:57:12"/>
    <n v="255"/>
    <n v="117"/>
    <n v="13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1"/>
    <x v="16"/>
    <x v="8"/>
    <x v="5"/>
    <d v="2026-01-22T11:57:12"/>
    <n v="57"/>
    <n v="19"/>
    <n v="3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2"/>
    <x v="17"/>
    <x v="8"/>
    <x v="6"/>
    <d v="2026-01-22T11:57:14"/>
    <n v="16"/>
    <m/>
    <m/>
    <m/>
    <n v="1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2"/>
    <x v="17"/>
    <x v="8"/>
    <x v="7"/>
    <d v="2026-01-22T11:57:14"/>
    <n v="50"/>
    <m/>
    <m/>
    <m/>
    <m/>
    <m/>
    <n v="24"/>
    <n v="2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2"/>
    <x v="17"/>
    <x v="8"/>
    <x v="0"/>
    <d v="2026-01-22T11:57:14"/>
    <n v="18"/>
    <m/>
    <m/>
    <m/>
    <m/>
    <m/>
    <m/>
    <m/>
    <n v="5"/>
    <m/>
    <n v="4"/>
    <m/>
    <n v="9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2"/>
    <x v="17"/>
    <x v="8"/>
    <x v="8"/>
    <d v="2026-01-22T11:57:14"/>
    <n v="12.8"/>
    <n v="3.2"/>
    <m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2"/>
    <x v="17"/>
    <x v="8"/>
    <x v="10"/>
    <d v="2026-01-22T11:57:14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2"/>
    <x v="17"/>
    <x v="8"/>
    <x v="1"/>
    <d v="2026-01-22T11:57:14"/>
    <n v="56"/>
    <n v="17"/>
    <n v="39"/>
    <n v="2"/>
    <m/>
    <n v="4"/>
    <n v="6"/>
    <n v="2"/>
    <n v="12"/>
    <n v="14"/>
    <n v="5"/>
    <m/>
    <n v="2"/>
    <m/>
    <n v="9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2"/>
    <x v="17"/>
    <x v="8"/>
    <x v="23"/>
    <d v="2026-01-22T11:57:14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2"/>
    <x v="17"/>
    <x v="8"/>
    <x v="2"/>
    <d v="2026-01-22T11:57:14"/>
    <n v="204"/>
    <n v="20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2"/>
    <x v="17"/>
    <x v="8"/>
    <x v="3"/>
    <d v="2026-01-22T11:57:14"/>
    <n v="19"/>
    <n v="1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2"/>
    <x v="17"/>
    <x v="8"/>
    <x v="4"/>
    <d v="2026-01-22T11:57:14"/>
    <n v="204"/>
    <n v="101"/>
    <n v="10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2"/>
    <x v="17"/>
    <x v="8"/>
    <x v="5"/>
    <d v="2026-01-22T11:57:14"/>
    <n v="19"/>
    <n v="6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3"/>
    <x v="18"/>
    <x v="6"/>
    <x v="11"/>
    <d v="2026-01-22T11:57:17"/>
    <n v="40.4"/>
    <n v="4.8"/>
    <n v="8"/>
    <n v="13.6"/>
    <n v="9.1999999999999993"/>
    <n v="4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3"/>
    <x v="18"/>
    <x v="6"/>
    <x v="17"/>
    <d v="2026-01-22T11:57:17"/>
    <n v="20"/>
    <n v="0"/>
    <n v="7.2"/>
    <n v="4.8"/>
    <n v="0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3"/>
    <x v="18"/>
    <x v="6"/>
    <x v="18"/>
    <d v="2026-01-22T11:57:17"/>
    <n v="15"/>
    <n v="6"/>
    <n v="9"/>
    <m/>
    <m/>
    <n v="2"/>
    <n v="3"/>
    <n v="2"/>
    <n v="6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3"/>
    <x v="18"/>
    <x v="6"/>
    <x v="12"/>
    <d v="2026-01-22T11:57:17"/>
    <n v="13"/>
    <n v="9"/>
    <n v="4"/>
    <n v="1"/>
    <n v="4"/>
    <n v="3"/>
    <n v="2"/>
    <n v="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3"/>
    <x v="18"/>
    <x v="6"/>
    <x v="6"/>
    <d v="2026-01-22T11:57:17"/>
    <n v="308"/>
    <m/>
    <m/>
    <m/>
    <n v="166"/>
    <n v="14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3"/>
    <x v="18"/>
    <x v="6"/>
    <x v="7"/>
    <d v="2026-01-22T11:57:17"/>
    <n v="505"/>
    <m/>
    <m/>
    <m/>
    <m/>
    <m/>
    <n v="310"/>
    <n v="183"/>
    <n v="6"/>
    <m/>
    <n v="4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3"/>
    <x v="18"/>
    <x v="6"/>
    <x v="0"/>
    <d v="2026-01-22T11:57:17"/>
    <n v="168"/>
    <m/>
    <m/>
    <m/>
    <m/>
    <m/>
    <m/>
    <m/>
    <n v="103"/>
    <m/>
    <n v="14"/>
    <n v="20"/>
    <n v="3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3"/>
    <x v="18"/>
    <x v="6"/>
    <x v="8"/>
    <d v="2026-01-22T11:57:17"/>
    <n v="232"/>
    <n v="17.600000000000001"/>
    <n v="73.599999999999994"/>
    <n v="140.8000000000000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3"/>
    <x v="18"/>
    <x v="6"/>
    <x v="13"/>
    <d v="2026-01-22T11:57:17"/>
    <n v="30"/>
    <m/>
    <m/>
    <m/>
    <n v="4"/>
    <n v="8"/>
    <n v="8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3"/>
    <x v="18"/>
    <x v="6"/>
    <x v="14"/>
    <d v="2026-01-22T11:57:17"/>
    <n v="30"/>
    <m/>
    <m/>
    <m/>
    <n v="4"/>
    <n v="8"/>
    <n v="8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3"/>
    <x v="18"/>
    <x v="6"/>
    <x v="19"/>
    <d v="2026-01-22T11:57:17"/>
    <n v="2"/>
    <m/>
    <m/>
    <m/>
    <m/>
    <m/>
    <m/>
    <m/>
    <m/>
    <m/>
    <m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3"/>
    <x v="18"/>
    <x v="6"/>
    <x v="15"/>
    <d v="2026-01-22T11:57:17"/>
    <n v="32"/>
    <n v="3.2"/>
    <n v="4.8"/>
    <n v="2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3"/>
    <x v="18"/>
    <x v="6"/>
    <x v="20"/>
    <d v="2026-01-22T11:57:17"/>
    <n v="8"/>
    <n v="4.8"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3"/>
    <x v="18"/>
    <x v="6"/>
    <x v="10"/>
    <d v="2026-01-22T11:57:17"/>
    <n v="24.4"/>
    <n v="0"/>
    <n v="4.8"/>
    <n v="7.2"/>
    <n v="4"/>
    <n v="8.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3"/>
    <x v="18"/>
    <x v="6"/>
    <x v="21"/>
    <d v="2026-01-22T11:57:17"/>
    <n v="10.4"/>
    <n v="0"/>
    <n v="0"/>
    <n v="2.8"/>
    <n v="4.8"/>
    <n v="2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3"/>
    <x v="18"/>
    <x v="6"/>
    <x v="1"/>
    <d v="2026-01-22T11:57:17"/>
    <n v="607"/>
    <n v="267"/>
    <n v="340"/>
    <n v="9"/>
    <n v="26"/>
    <m/>
    <n v="83"/>
    <n v="71"/>
    <n v="155"/>
    <n v="95"/>
    <n v="106"/>
    <m/>
    <n v="9"/>
    <n v="20"/>
    <n v="3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3"/>
    <x v="18"/>
    <x v="6"/>
    <x v="16"/>
    <d v="2026-01-22T11:57:17"/>
    <n v="16"/>
    <n v="11"/>
    <n v="5"/>
    <m/>
    <m/>
    <m/>
    <n v="2"/>
    <n v="4"/>
    <n v="4"/>
    <n v="5"/>
    <m/>
    <n v="0"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3"/>
    <x v="18"/>
    <x v="6"/>
    <x v="24"/>
    <d v="2026-01-22T11:57:17"/>
    <n v="9"/>
    <n v="4"/>
    <n v="5"/>
    <n v="2"/>
    <n v="1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3"/>
    <x v="18"/>
    <x v="6"/>
    <x v="23"/>
    <d v="2026-01-22T11:57:17"/>
    <n v="9"/>
    <n v="6"/>
    <n v="3"/>
    <n v="0"/>
    <n v="1"/>
    <n v="3"/>
    <n v="2"/>
    <n v="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3"/>
    <x v="18"/>
    <x v="6"/>
    <x v="25"/>
    <d v="2026-01-22T11:57:17"/>
    <n v="14"/>
    <m/>
    <m/>
    <n v="4"/>
    <n v="6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3"/>
    <x v="18"/>
    <x v="6"/>
    <x v="9"/>
    <d v="2026-01-22T11:57:17"/>
    <n v="16"/>
    <m/>
    <m/>
    <m/>
    <m/>
    <m/>
    <n v="1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3"/>
    <x v="18"/>
    <x v="6"/>
    <x v="2"/>
    <d v="2026-01-22T11:57:17"/>
    <n v="1058"/>
    <n v="105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3"/>
    <x v="18"/>
    <x v="6"/>
    <x v="3"/>
    <d v="2026-01-22T11:57:17"/>
    <n v="99"/>
    <n v="9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3"/>
    <x v="18"/>
    <x v="6"/>
    <x v="28"/>
    <d v="2026-01-22T11:57:17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3"/>
    <x v="18"/>
    <x v="6"/>
    <x v="34"/>
    <d v="2026-01-22T11:57:17"/>
    <n v="58"/>
    <n v="5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3"/>
    <x v="18"/>
    <x v="6"/>
    <x v="4"/>
    <d v="2026-01-22T11:57:17"/>
    <n v="1058"/>
    <n v="417"/>
    <n v="64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3"/>
    <x v="18"/>
    <x v="6"/>
    <x v="5"/>
    <d v="2026-01-22T11:57:17"/>
    <n v="99"/>
    <n v="40"/>
    <n v="5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3"/>
    <x v="18"/>
    <x v="6"/>
    <x v="36"/>
    <d v="2026-01-22T11:57:17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3"/>
    <x v="18"/>
    <x v="6"/>
    <x v="35"/>
    <d v="2026-01-22T11:57:17"/>
    <n v="58"/>
    <n v="23"/>
    <n v="3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4"/>
    <x v="21"/>
    <x v="11"/>
    <x v="6"/>
    <d v="2026-01-22T11:57:20"/>
    <n v="38"/>
    <m/>
    <m/>
    <m/>
    <n v="30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4"/>
    <x v="21"/>
    <x v="11"/>
    <x v="7"/>
    <d v="2026-01-22T11:57:20"/>
    <n v="30"/>
    <m/>
    <m/>
    <m/>
    <m/>
    <m/>
    <n v="18"/>
    <n v="12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4"/>
    <x v="21"/>
    <x v="11"/>
    <x v="0"/>
    <d v="2026-01-22T11:57:20"/>
    <n v="4"/>
    <m/>
    <m/>
    <m/>
    <m/>
    <m/>
    <m/>
    <m/>
    <n v="3"/>
    <m/>
    <n v="0"/>
    <n v="1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4"/>
    <x v="21"/>
    <x v="11"/>
    <x v="8"/>
    <d v="2026-01-22T11:57:20"/>
    <n v="8"/>
    <n v="3.2"/>
    <n v="2.4"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4"/>
    <x v="21"/>
    <x v="11"/>
    <x v="14"/>
    <d v="2026-01-22T11:57:20"/>
    <n v="2"/>
    <m/>
    <n v="0"/>
    <n v="0"/>
    <n v="2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4"/>
    <x v="21"/>
    <x v="11"/>
    <x v="1"/>
    <d v="2026-01-22T11:57:20"/>
    <n v="42"/>
    <n v="17"/>
    <n v="25"/>
    <n v="2"/>
    <n v="1"/>
    <n v="1"/>
    <n v="15"/>
    <n v="4"/>
    <n v="9"/>
    <n v="6"/>
    <n v="3"/>
    <m/>
    <n v="0"/>
    <n v="1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4"/>
    <x v="21"/>
    <x v="11"/>
    <x v="16"/>
    <d v="2026-01-22T11:57:20"/>
    <n v="1"/>
    <m/>
    <n v="1"/>
    <n v="0"/>
    <n v="0"/>
    <n v="0"/>
    <n v="1"/>
    <n v="0"/>
    <n v="0"/>
    <n v="0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4"/>
    <x v="21"/>
    <x v="11"/>
    <x v="2"/>
    <d v="2026-01-22T11:57:20"/>
    <n v="59"/>
    <n v="5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4"/>
    <x v="21"/>
    <x v="11"/>
    <x v="3"/>
    <d v="2026-01-22T11:57:20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4"/>
    <x v="21"/>
    <x v="11"/>
    <x v="4"/>
    <d v="2026-01-22T11:57:20"/>
    <n v="59"/>
    <n v="26"/>
    <n v="3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4"/>
    <x v="21"/>
    <x v="11"/>
    <x v="5"/>
    <d v="2026-01-22T11:57:20"/>
    <n v="8"/>
    <n v="2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5"/>
    <x v="19"/>
    <x v="2"/>
    <x v="6"/>
    <d v="2026-01-22T11:57:22"/>
    <n v="94"/>
    <m/>
    <m/>
    <m/>
    <n v="52"/>
    <n v="4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5"/>
    <x v="19"/>
    <x v="2"/>
    <x v="7"/>
    <d v="2026-01-22T11:57:22"/>
    <n v="192"/>
    <m/>
    <m/>
    <m/>
    <m/>
    <m/>
    <n v="122"/>
    <n v="69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5"/>
    <x v="19"/>
    <x v="2"/>
    <x v="0"/>
    <d v="2026-01-22T11:57:22"/>
    <n v="47"/>
    <m/>
    <m/>
    <m/>
    <m/>
    <m/>
    <m/>
    <m/>
    <n v="18"/>
    <m/>
    <n v="14"/>
    <n v="12"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5"/>
    <x v="19"/>
    <x v="2"/>
    <x v="8"/>
    <d v="2026-01-22T11:57:22"/>
    <n v="45.6"/>
    <n v="5.6"/>
    <n v="4.8"/>
    <n v="35.200000000000003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5"/>
    <x v="19"/>
    <x v="2"/>
    <x v="13"/>
    <d v="2026-01-22T11:57:22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5"/>
    <x v="19"/>
    <x v="2"/>
    <x v="14"/>
    <d v="2026-01-22T11:57:22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5"/>
    <x v="19"/>
    <x v="2"/>
    <x v="10"/>
    <d v="2026-01-22T11:57:22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5"/>
    <x v="19"/>
    <x v="2"/>
    <x v="21"/>
    <d v="2026-01-22T11:57:22"/>
    <n v="4"/>
    <n v="2.4"/>
    <n v="1.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5"/>
    <x v="19"/>
    <x v="2"/>
    <x v="1"/>
    <d v="2026-01-22T11:57:22"/>
    <n v="200"/>
    <n v="63"/>
    <n v="137"/>
    <n v="2"/>
    <n v="2"/>
    <n v="12"/>
    <n v="26"/>
    <n v="21"/>
    <n v="61"/>
    <n v="35"/>
    <n v="19"/>
    <m/>
    <n v="7"/>
    <n v="12"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5"/>
    <x v="19"/>
    <x v="2"/>
    <x v="16"/>
    <d v="2026-01-22T11:57:22"/>
    <n v="1"/>
    <n v="1"/>
    <m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5"/>
    <x v="19"/>
    <x v="2"/>
    <x v="23"/>
    <d v="2026-01-22T11:57:22"/>
    <n v="3"/>
    <n v="2"/>
    <n v="1"/>
    <n v="1"/>
    <n v="1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5"/>
    <x v="19"/>
    <x v="2"/>
    <x v="2"/>
    <d v="2026-01-22T11:57:22"/>
    <n v="314"/>
    <n v="31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5"/>
    <x v="19"/>
    <x v="2"/>
    <x v="3"/>
    <d v="2026-01-22T11:57:22"/>
    <n v="17"/>
    <n v="1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5"/>
    <x v="19"/>
    <x v="2"/>
    <x v="4"/>
    <d v="2026-01-22T11:57:22"/>
    <n v="314"/>
    <n v="160"/>
    <n v="15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5"/>
    <x v="19"/>
    <x v="2"/>
    <x v="5"/>
    <d v="2026-01-22T11:57:22"/>
    <n v="17"/>
    <n v="7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7"/>
    <x v="20"/>
    <x v="2"/>
    <x v="18"/>
    <d v="2026-01-22T11:57:25"/>
    <n v="2"/>
    <n v="1"/>
    <n v="1"/>
    <m/>
    <m/>
    <m/>
    <m/>
    <m/>
    <n v="1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7"/>
    <x v="20"/>
    <x v="2"/>
    <x v="6"/>
    <d v="2026-01-22T11:57:25"/>
    <n v="252"/>
    <m/>
    <m/>
    <m/>
    <n v="88"/>
    <n v="16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7"/>
    <x v="20"/>
    <x v="2"/>
    <x v="7"/>
    <d v="2026-01-22T11:57:25"/>
    <n v="510"/>
    <m/>
    <m/>
    <m/>
    <m/>
    <m/>
    <n v="300"/>
    <n v="203"/>
    <n v="7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7"/>
    <x v="20"/>
    <x v="2"/>
    <x v="0"/>
    <d v="2026-01-22T11:57:25"/>
    <n v="194"/>
    <m/>
    <m/>
    <m/>
    <m/>
    <m/>
    <m/>
    <m/>
    <n v="80"/>
    <m/>
    <n v="64"/>
    <n v="17"/>
    <n v="3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7"/>
    <x v="20"/>
    <x v="2"/>
    <x v="8"/>
    <d v="2026-01-22T11:57:25"/>
    <n v="169.6"/>
    <n v="17.600000000000001"/>
    <n v="31.2"/>
    <n v="12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7"/>
    <x v="20"/>
    <x v="2"/>
    <x v="13"/>
    <d v="2026-01-22T11:57:25"/>
    <n v="18"/>
    <m/>
    <m/>
    <m/>
    <n v="2"/>
    <n v="2"/>
    <n v="10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7"/>
    <x v="20"/>
    <x v="2"/>
    <x v="14"/>
    <d v="2026-01-22T11:57:25"/>
    <n v="22"/>
    <m/>
    <m/>
    <n v="4"/>
    <n v="2"/>
    <n v="2"/>
    <n v="10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7"/>
    <x v="20"/>
    <x v="2"/>
    <x v="19"/>
    <d v="2026-01-22T11:57:25"/>
    <n v="4"/>
    <m/>
    <m/>
    <m/>
    <m/>
    <m/>
    <m/>
    <m/>
    <m/>
    <m/>
    <n v="3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7"/>
    <x v="20"/>
    <x v="2"/>
    <x v="15"/>
    <d v="2026-01-22T11:57:25"/>
    <n v="1.6"/>
    <m/>
    <m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7"/>
    <x v="20"/>
    <x v="2"/>
    <x v="20"/>
    <d v="2026-01-22T11:57:25"/>
    <n v="6.8"/>
    <n v="2.8"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7"/>
    <x v="20"/>
    <x v="2"/>
    <x v="22"/>
    <d v="2026-01-22T11:57:25"/>
    <n v="10.4"/>
    <n v="5.6"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7"/>
    <x v="20"/>
    <x v="2"/>
    <x v="10"/>
    <d v="2026-01-22T11:57:25"/>
    <n v="33.6"/>
    <n v="8.4"/>
    <n v="3.2"/>
    <n v="10"/>
    <n v="6"/>
    <n v="3.2"/>
    <n v="2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7"/>
    <x v="20"/>
    <x v="2"/>
    <x v="21"/>
    <d v="2026-01-22T11:57:25"/>
    <n v="13.6"/>
    <m/>
    <n v="4.4000000000000004"/>
    <n v="6.8"/>
    <n v="2.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7"/>
    <x v="20"/>
    <x v="2"/>
    <x v="1"/>
    <d v="2026-01-22T11:57:25"/>
    <n v="549"/>
    <n v="193"/>
    <n v="356"/>
    <m/>
    <m/>
    <m/>
    <n v="44"/>
    <n v="82"/>
    <n v="150"/>
    <n v="104"/>
    <n v="87"/>
    <m/>
    <n v="32"/>
    <n v="17"/>
    <n v="3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7"/>
    <x v="20"/>
    <x v="2"/>
    <x v="16"/>
    <d v="2026-01-22T11:57:25"/>
    <n v="11"/>
    <n v="2"/>
    <n v="9"/>
    <m/>
    <m/>
    <m/>
    <n v="1"/>
    <n v="1"/>
    <n v="5"/>
    <n v="2"/>
    <m/>
    <m/>
    <n v="1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7"/>
    <x v="20"/>
    <x v="2"/>
    <x v="24"/>
    <d v="2026-01-22T11:57:25"/>
    <n v="6"/>
    <n v="2"/>
    <n v="4"/>
    <n v="3"/>
    <n v="2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7"/>
    <x v="20"/>
    <x v="2"/>
    <x v="23"/>
    <d v="2026-01-22T11:57:25"/>
    <n v="15"/>
    <n v="11"/>
    <n v="4"/>
    <n v="2"/>
    <n v="2"/>
    <n v="6"/>
    <n v="3"/>
    <n v="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7"/>
    <x v="20"/>
    <x v="2"/>
    <x v="9"/>
    <d v="2026-01-22T11:57:25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7"/>
    <x v="20"/>
    <x v="2"/>
    <x v="37"/>
    <d v="2026-01-22T11:57:25"/>
    <n v="2"/>
    <m/>
    <m/>
    <m/>
    <m/>
    <m/>
    <m/>
    <m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7"/>
    <x v="20"/>
    <x v="2"/>
    <x v="2"/>
    <d v="2026-01-22T11:57:25"/>
    <n v="842"/>
    <n v="84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7"/>
    <x v="20"/>
    <x v="2"/>
    <x v="3"/>
    <d v="2026-01-22T11:57:25"/>
    <n v="97"/>
    <n v="9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7"/>
    <x v="20"/>
    <x v="2"/>
    <x v="4"/>
    <d v="2026-01-22T11:57:25"/>
    <n v="842"/>
    <n v="337"/>
    <n v="50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7"/>
    <x v="20"/>
    <x v="2"/>
    <x v="5"/>
    <d v="2026-01-22T11:57:25"/>
    <n v="97"/>
    <n v="29"/>
    <n v="6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7"/>
    <x v="20"/>
    <x v="2"/>
    <x v="26"/>
    <d v="2026-01-22T11:57:25"/>
    <n v="38"/>
    <n v="24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8"/>
    <x v="25"/>
    <x v="8"/>
    <x v="6"/>
    <d v="2026-01-22T11:57:28"/>
    <n v="130"/>
    <m/>
    <m/>
    <m/>
    <n v="50"/>
    <n v="8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8"/>
    <x v="25"/>
    <x v="8"/>
    <x v="7"/>
    <d v="2026-01-22T11:57:28"/>
    <n v="212"/>
    <m/>
    <m/>
    <m/>
    <m/>
    <m/>
    <n v="124"/>
    <n v="8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8"/>
    <x v="25"/>
    <x v="8"/>
    <x v="0"/>
    <d v="2026-01-22T11:57:28"/>
    <n v="54"/>
    <m/>
    <m/>
    <m/>
    <m/>
    <m/>
    <m/>
    <m/>
    <n v="29"/>
    <m/>
    <n v="14"/>
    <n v="3"/>
    <n v="8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8"/>
    <x v="25"/>
    <x v="8"/>
    <x v="8"/>
    <d v="2026-01-22T11:57:28"/>
    <n v="56"/>
    <n v="4.8"/>
    <n v="9.6"/>
    <n v="4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8"/>
    <x v="25"/>
    <x v="8"/>
    <x v="13"/>
    <d v="2026-01-22T11:57:28"/>
    <n v="14"/>
    <m/>
    <m/>
    <m/>
    <m/>
    <m/>
    <n v="6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8"/>
    <x v="25"/>
    <x v="8"/>
    <x v="14"/>
    <d v="2026-01-22T11:57:28"/>
    <n v="14"/>
    <m/>
    <m/>
    <m/>
    <m/>
    <m/>
    <n v="6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8"/>
    <x v="25"/>
    <x v="8"/>
    <x v="19"/>
    <d v="2026-01-22T11:57:28"/>
    <n v="6"/>
    <m/>
    <m/>
    <m/>
    <m/>
    <m/>
    <m/>
    <m/>
    <m/>
    <n v="3"/>
    <n v="3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8"/>
    <x v="25"/>
    <x v="8"/>
    <x v="10"/>
    <d v="2026-01-22T11:57:28"/>
    <n v="2.4"/>
    <n v="2.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8"/>
    <x v="25"/>
    <x v="8"/>
    <x v="1"/>
    <d v="2026-01-22T11:57:28"/>
    <n v="240"/>
    <n v="108"/>
    <n v="132"/>
    <n v="4"/>
    <n v="2"/>
    <n v="16"/>
    <n v="25"/>
    <n v="40"/>
    <n v="62"/>
    <n v="44"/>
    <n v="29"/>
    <m/>
    <n v="7"/>
    <n v="3"/>
    <n v="8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8"/>
    <x v="25"/>
    <x v="8"/>
    <x v="16"/>
    <d v="2026-01-22T11:57:28"/>
    <n v="9"/>
    <n v="5"/>
    <n v="4"/>
    <m/>
    <m/>
    <m/>
    <m/>
    <m/>
    <n v="3"/>
    <n v="4"/>
    <m/>
    <n v="1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8"/>
    <x v="25"/>
    <x v="8"/>
    <x v="23"/>
    <d v="2026-01-22T11:57:28"/>
    <n v="1"/>
    <n v="1"/>
    <n v="0"/>
    <n v="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8"/>
    <x v="25"/>
    <x v="8"/>
    <x v="2"/>
    <d v="2026-01-22T11:57:28"/>
    <n v="371"/>
    <n v="37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8"/>
    <x v="25"/>
    <x v="8"/>
    <x v="3"/>
    <d v="2026-01-22T11:57:28"/>
    <n v="21"/>
    <n v="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8"/>
    <x v="25"/>
    <x v="8"/>
    <x v="32"/>
    <d v="2026-01-22T11:57:28"/>
    <n v="14"/>
    <n v="1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8"/>
    <x v="25"/>
    <x v="8"/>
    <x v="4"/>
    <d v="2026-01-22T11:57:28"/>
    <n v="371"/>
    <n v="168"/>
    <n v="20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8"/>
    <x v="25"/>
    <x v="8"/>
    <x v="5"/>
    <d v="2026-01-22T11:57:28"/>
    <n v="21"/>
    <n v="10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8"/>
    <x v="25"/>
    <x v="8"/>
    <x v="33"/>
    <d v="2026-01-22T11:57:28"/>
    <n v="14"/>
    <n v="6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8"/>
    <x v="25"/>
    <x v="8"/>
    <x v="26"/>
    <d v="2026-01-22T11:57:28"/>
    <n v="4"/>
    <n v="3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9"/>
    <x v="22"/>
    <x v="6"/>
    <x v="18"/>
    <d v="2026-01-22T11:57:30"/>
    <n v="6"/>
    <n v="3"/>
    <n v="3"/>
    <m/>
    <m/>
    <m/>
    <n v="1"/>
    <n v="2"/>
    <n v="1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9"/>
    <x v="22"/>
    <x v="6"/>
    <x v="6"/>
    <d v="2026-01-22T11:57:30"/>
    <n v="318"/>
    <m/>
    <m/>
    <m/>
    <n v="158"/>
    <n v="16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9"/>
    <x v="22"/>
    <x v="6"/>
    <x v="7"/>
    <d v="2026-01-22T11:57:30"/>
    <n v="517"/>
    <m/>
    <m/>
    <m/>
    <m/>
    <m/>
    <n v="276"/>
    <n v="237"/>
    <n v="1"/>
    <m/>
    <n v="2"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9"/>
    <x v="22"/>
    <x v="6"/>
    <x v="0"/>
    <d v="2026-01-22T11:57:30"/>
    <n v="123"/>
    <m/>
    <m/>
    <m/>
    <m/>
    <m/>
    <m/>
    <m/>
    <n v="66"/>
    <m/>
    <n v="20"/>
    <n v="17"/>
    <n v="2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9"/>
    <x v="22"/>
    <x v="6"/>
    <x v="8"/>
    <d v="2026-01-22T11:57:30"/>
    <n v="218.4"/>
    <n v="19.2"/>
    <n v="49.6"/>
    <n v="14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9"/>
    <x v="22"/>
    <x v="6"/>
    <x v="13"/>
    <d v="2026-01-22T11:57:30"/>
    <n v="24"/>
    <m/>
    <m/>
    <m/>
    <n v="2"/>
    <n v="6"/>
    <n v="6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9"/>
    <x v="22"/>
    <x v="6"/>
    <x v="14"/>
    <d v="2026-01-22T11:57:30"/>
    <n v="32"/>
    <m/>
    <m/>
    <n v="8"/>
    <n v="2"/>
    <n v="6"/>
    <n v="6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9"/>
    <x v="22"/>
    <x v="6"/>
    <x v="19"/>
    <d v="2026-01-22T11:57:30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9"/>
    <x v="22"/>
    <x v="6"/>
    <x v="15"/>
    <d v="2026-01-22T11:57:30"/>
    <n v="8"/>
    <m/>
    <m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9"/>
    <x v="22"/>
    <x v="6"/>
    <x v="22"/>
    <d v="2026-01-22T11:57:30"/>
    <n v="14.4"/>
    <m/>
    <n v="4.8"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9"/>
    <x v="22"/>
    <x v="6"/>
    <x v="10"/>
    <d v="2026-01-22T11:57:30"/>
    <n v="21.6"/>
    <m/>
    <m/>
    <n v="16.8"/>
    <m/>
    <m/>
    <n v="4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9"/>
    <x v="22"/>
    <x v="6"/>
    <x v="21"/>
    <d v="2026-01-22T11:57:30"/>
    <n v="4.8"/>
    <m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9"/>
    <x v="22"/>
    <x v="6"/>
    <x v="1"/>
    <d v="2026-01-22T11:57:30"/>
    <n v="617"/>
    <n v="251"/>
    <n v="366"/>
    <n v="9"/>
    <n v="19"/>
    <n v="56"/>
    <n v="79"/>
    <n v="80"/>
    <n v="138"/>
    <n v="120"/>
    <n v="67"/>
    <m/>
    <n v="11"/>
    <n v="18"/>
    <n v="2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9"/>
    <x v="22"/>
    <x v="6"/>
    <x v="16"/>
    <d v="2026-01-22T11:57:30"/>
    <n v="17"/>
    <n v="9"/>
    <n v="8"/>
    <m/>
    <m/>
    <n v="4"/>
    <n v="1"/>
    <n v="3"/>
    <n v="3"/>
    <n v="5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9"/>
    <x v="22"/>
    <x v="6"/>
    <x v="24"/>
    <d v="2026-01-22T11:57:30"/>
    <n v="3"/>
    <n v="1"/>
    <n v="2"/>
    <m/>
    <n v="1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9"/>
    <x v="22"/>
    <x v="6"/>
    <x v="23"/>
    <d v="2026-01-22T11:57:30"/>
    <n v="6"/>
    <n v="3"/>
    <n v="3"/>
    <m/>
    <n v="1"/>
    <n v="4"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9"/>
    <x v="22"/>
    <x v="6"/>
    <x v="25"/>
    <d v="2026-01-22T11:57:30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9"/>
    <x v="22"/>
    <x v="6"/>
    <x v="9"/>
    <d v="2026-01-22T11:57:30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9"/>
    <x v="22"/>
    <x v="6"/>
    <x v="2"/>
    <d v="2026-01-22T11:57:30"/>
    <n v="627"/>
    <n v="62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9"/>
    <x v="22"/>
    <x v="6"/>
    <x v="3"/>
    <d v="2026-01-22T11:57:30"/>
    <n v="46"/>
    <n v="4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9"/>
    <x v="22"/>
    <x v="6"/>
    <x v="34"/>
    <d v="2026-01-22T11:57:30"/>
    <n v="150"/>
    <n v="15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9"/>
    <x v="22"/>
    <x v="6"/>
    <x v="4"/>
    <d v="2026-01-22T11:57:30"/>
    <n v="627"/>
    <n v="257"/>
    <n v="37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9"/>
    <x v="22"/>
    <x v="6"/>
    <x v="5"/>
    <d v="2026-01-22T11:57:30"/>
    <n v="46"/>
    <n v="17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19"/>
    <x v="22"/>
    <x v="6"/>
    <x v="35"/>
    <d v="2026-01-22T11:57:30"/>
    <n v="150"/>
    <n v="65"/>
    <n v="8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1"/>
    <x v="23"/>
    <x v="5"/>
    <x v="18"/>
    <d v="2026-01-22T11:57:33"/>
    <n v="1"/>
    <n v="1"/>
    <n v="0"/>
    <n v="0"/>
    <m/>
    <m/>
    <m/>
    <n v="0"/>
    <n v="1"/>
    <n v="0"/>
    <m/>
    <m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1"/>
    <x v="23"/>
    <x v="5"/>
    <x v="27"/>
    <d v="2026-01-22T11:57:33"/>
    <n v="1"/>
    <n v="0"/>
    <n v="1"/>
    <m/>
    <m/>
    <m/>
    <n v="0"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1"/>
    <x v="23"/>
    <x v="5"/>
    <x v="6"/>
    <d v="2026-01-22T11:57:33"/>
    <n v="80"/>
    <m/>
    <m/>
    <m/>
    <n v="32"/>
    <n v="4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1"/>
    <x v="23"/>
    <x v="5"/>
    <x v="7"/>
    <d v="2026-01-22T11:57:33"/>
    <n v="165"/>
    <m/>
    <m/>
    <m/>
    <m/>
    <m/>
    <n v="92"/>
    <n v="72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1"/>
    <x v="23"/>
    <x v="5"/>
    <x v="0"/>
    <d v="2026-01-22T11:57:33"/>
    <n v="41"/>
    <m/>
    <m/>
    <m/>
    <m/>
    <m/>
    <m/>
    <m/>
    <n v="26"/>
    <m/>
    <n v="6"/>
    <n v="3"/>
    <n v="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1"/>
    <x v="23"/>
    <x v="5"/>
    <x v="8"/>
    <d v="2026-01-22T11:57:33"/>
    <n v="106.4"/>
    <n v="12.8"/>
    <n v="35.200000000000003"/>
    <n v="58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1"/>
    <x v="23"/>
    <x v="5"/>
    <x v="13"/>
    <d v="2026-01-22T11:57:33"/>
    <n v="6"/>
    <m/>
    <m/>
    <m/>
    <n v="0"/>
    <n v="2"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1"/>
    <x v="23"/>
    <x v="5"/>
    <x v="14"/>
    <d v="2026-01-22T11:57:33"/>
    <n v="8"/>
    <m/>
    <m/>
    <n v="2"/>
    <n v="0"/>
    <n v="2"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1"/>
    <x v="23"/>
    <x v="5"/>
    <x v="15"/>
    <d v="2026-01-22T11:57:33"/>
    <n v="1.6"/>
    <m/>
    <n v="0"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1"/>
    <x v="23"/>
    <x v="5"/>
    <x v="10"/>
    <d v="2026-01-22T11:57:33"/>
    <n v="3.6"/>
    <m/>
    <m/>
    <n v="3.6"/>
    <m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1"/>
    <x v="23"/>
    <x v="5"/>
    <x v="1"/>
    <d v="2026-01-22T11:57:33"/>
    <n v="195"/>
    <n v="74"/>
    <n v="121"/>
    <n v="5"/>
    <n v="10"/>
    <n v="20"/>
    <n v="16"/>
    <n v="24"/>
    <n v="45"/>
    <n v="36"/>
    <n v="27"/>
    <m/>
    <n v="3"/>
    <n v="3"/>
    <n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1"/>
    <x v="23"/>
    <x v="5"/>
    <x v="16"/>
    <d v="2026-01-22T11:57:33"/>
    <n v="4"/>
    <n v="4"/>
    <n v="0"/>
    <m/>
    <n v="0"/>
    <n v="1"/>
    <n v="0"/>
    <n v="1"/>
    <n v="1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1"/>
    <x v="23"/>
    <x v="5"/>
    <x v="23"/>
    <d v="2026-01-22T11:57:33"/>
    <n v="1"/>
    <n v="1"/>
    <m/>
    <m/>
    <m/>
    <n v="1"/>
    <m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1"/>
    <x v="23"/>
    <x v="5"/>
    <x v="9"/>
    <d v="2026-01-22T11:57:33"/>
    <n v="2"/>
    <m/>
    <m/>
    <m/>
    <m/>
    <m/>
    <n v="2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1"/>
    <x v="23"/>
    <x v="5"/>
    <x v="29"/>
    <d v="2026-01-22T11:57:33"/>
    <n v="2"/>
    <m/>
    <m/>
    <m/>
    <n v="0"/>
    <n v="0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1"/>
    <x v="23"/>
    <x v="5"/>
    <x v="30"/>
    <d v="2026-01-22T11:57:33"/>
    <n v="2"/>
    <m/>
    <m/>
    <m/>
    <n v="0"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1"/>
    <x v="23"/>
    <x v="5"/>
    <x v="2"/>
    <d v="2026-01-22T11:57:33"/>
    <n v="213"/>
    <n v="2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1"/>
    <x v="23"/>
    <x v="5"/>
    <x v="3"/>
    <d v="2026-01-22T11:57:33"/>
    <n v="15"/>
    <n v="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1"/>
    <x v="23"/>
    <x v="5"/>
    <x v="4"/>
    <d v="2026-01-22T11:57:33"/>
    <n v="213"/>
    <n v="87"/>
    <n v="1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1"/>
    <x v="23"/>
    <x v="5"/>
    <x v="5"/>
    <d v="2026-01-22T11:57:33"/>
    <n v="15"/>
    <n v="7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2"/>
    <x v="24"/>
    <x v="2"/>
    <x v="18"/>
    <d v="2026-01-22T11:57:36"/>
    <n v="3"/>
    <n v="3"/>
    <n v="0"/>
    <n v="0"/>
    <n v="0"/>
    <n v="2"/>
    <n v="0"/>
    <n v="0"/>
    <n v="1"/>
    <n v="0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2"/>
    <x v="24"/>
    <x v="2"/>
    <x v="27"/>
    <d v="2026-01-22T11:57:36"/>
    <n v="1"/>
    <n v="1"/>
    <n v="0"/>
    <n v="0"/>
    <n v="0"/>
    <n v="0"/>
    <n v="0"/>
    <n v="0"/>
    <n v="0"/>
    <n v="1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2"/>
    <x v="24"/>
    <x v="2"/>
    <x v="6"/>
    <d v="2026-01-22T11:57:36"/>
    <n v="212"/>
    <m/>
    <m/>
    <m/>
    <n v="84"/>
    <n v="12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2"/>
    <x v="24"/>
    <x v="2"/>
    <x v="7"/>
    <d v="2026-01-22T11:57:36"/>
    <n v="344"/>
    <m/>
    <m/>
    <m/>
    <m/>
    <m/>
    <n v="170"/>
    <n v="167"/>
    <n v="5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2"/>
    <x v="24"/>
    <x v="2"/>
    <x v="0"/>
    <d v="2026-01-22T11:57:36"/>
    <n v="87"/>
    <m/>
    <m/>
    <m/>
    <m/>
    <m/>
    <m/>
    <m/>
    <n v="47"/>
    <m/>
    <n v="24"/>
    <n v="1"/>
    <n v="1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2"/>
    <x v="24"/>
    <x v="2"/>
    <x v="8"/>
    <d v="2026-01-22T11:57:36"/>
    <n v="148.80000000000001"/>
    <n v="21.6"/>
    <n v="18.399999999999999"/>
    <n v="108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2"/>
    <x v="24"/>
    <x v="2"/>
    <x v="13"/>
    <d v="2026-01-22T11:57:36"/>
    <n v="8"/>
    <m/>
    <m/>
    <m/>
    <n v="0"/>
    <n v="0"/>
    <n v="8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2"/>
    <x v="24"/>
    <x v="2"/>
    <x v="14"/>
    <d v="2026-01-22T11:57:36"/>
    <n v="10"/>
    <m/>
    <n v="0"/>
    <n v="2"/>
    <n v="0"/>
    <n v="0"/>
    <n v="8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2"/>
    <x v="24"/>
    <x v="2"/>
    <x v="15"/>
    <d v="2026-01-22T11:57:36"/>
    <n v="3.2"/>
    <n v="0"/>
    <n v="0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2"/>
    <x v="24"/>
    <x v="2"/>
    <x v="20"/>
    <d v="2026-01-22T11:57:36"/>
    <n v="4.4000000000000004"/>
    <n v="0"/>
    <n v="4.4000000000000004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2"/>
    <x v="24"/>
    <x v="2"/>
    <x v="10"/>
    <d v="2026-01-22T11:57:36"/>
    <n v="26.4"/>
    <n v="3.2"/>
    <n v="3.6"/>
    <n v="4"/>
    <n v="7.6"/>
    <n v="8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2"/>
    <x v="24"/>
    <x v="2"/>
    <x v="21"/>
    <d v="2026-01-22T11:57:36"/>
    <n v="16.8"/>
    <n v="0"/>
    <n v="4"/>
    <n v="4"/>
    <n v="4.4000000000000004"/>
    <n v="4.4000000000000004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2"/>
    <x v="24"/>
    <x v="2"/>
    <x v="1"/>
    <d v="2026-01-22T11:57:36"/>
    <n v="414"/>
    <n v="172"/>
    <n v="242"/>
    <n v="10"/>
    <n v="6"/>
    <n v="40"/>
    <n v="42"/>
    <n v="64"/>
    <n v="85"/>
    <n v="86"/>
    <n v="52"/>
    <m/>
    <n v="13"/>
    <n v="1"/>
    <n v="1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2"/>
    <x v="24"/>
    <x v="2"/>
    <x v="16"/>
    <d v="2026-01-22T11:57:36"/>
    <n v="5"/>
    <n v="1"/>
    <n v="4"/>
    <n v="0"/>
    <n v="0"/>
    <n v="1"/>
    <n v="0"/>
    <n v="0"/>
    <n v="4"/>
    <n v="0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2"/>
    <x v="24"/>
    <x v="2"/>
    <x v="24"/>
    <d v="2026-01-22T11:57:36"/>
    <n v="1"/>
    <n v="1"/>
    <n v="0"/>
    <n v="0"/>
    <n v="1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2"/>
    <x v="24"/>
    <x v="2"/>
    <x v="23"/>
    <d v="2026-01-22T11:57:36"/>
    <n v="11"/>
    <n v="4"/>
    <n v="7"/>
    <n v="1"/>
    <n v="2"/>
    <n v="2"/>
    <n v="3"/>
    <n v="3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2"/>
    <x v="24"/>
    <x v="2"/>
    <x v="25"/>
    <d v="2026-01-22T11:57:36"/>
    <n v="3"/>
    <n v="0"/>
    <n v="0"/>
    <n v="3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2"/>
    <x v="24"/>
    <x v="2"/>
    <x v="9"/>
    <d v="2026-01-22T11:57:36"/>
    <n v="2"/>
    <m/>
    <m/>
    <m/>
    <m/>
    <m/>
    <n v="2"/>
    <n v="0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2"/>
    <x v="24"/>
    <x v="2"/>
    <x v="29"/>
    <d v="2026-01-22T11:57:36"/>
    <n v="2"/>
    <n v="0"/>
    <n v="0"/>
    <n v="0"/>
    <n v="0"/>
    <n v="0"/>
    <n v="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2"/>
    <x v="24"/>
    <x v="2"/>
    <x v="30"/>
    <d v="2026-01-22T11:57:36"/>
    <n v="2"/>
    <m/>
    <n v="0"/>
    <n v="0"/>
    <n v="0"/>
    <n v="0"/>
    <n v="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2"/>
    <x v="24"/>
    <x v="2"/>
    <x v="2"/>
    <d v="2026-01-22T11:57:36"/>
    <n v="971"/>
    <n v="97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2"/>
    <x v="24"/>
    <x v="2"/>
    <x v="3"/>
    <d v="2026-01-22T11:57:36"/>
    <n v="57"/>
    <n v="5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2"/>
    <x v="24"/>
    <x v="2"/>
    <x v="34"/>
    <d v="2026-01-22T11:57:36"/>
    <n v="35"/>
    <n v="3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2"/>
    <x v="24"/>
    <x v="2"/>
    <x v="4"/>
    <d v="2026-01-22T11:57:36"/>
    <n v="971"/>
    <n v="395"/>
    <n v="57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2"/>
    <x v="24"/>
    <x v="2"/>
    <x v="5"/>
    <d v="2026-01-22T11:57:36"/>
    <n v="57"/>
    <n v="26"/>
    <n v="3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2"/>
    <x v="24"/>
    <x v="2"/>
    <x v="35"/>
    <d v="2026-01-22T11:57:36"/>
    <n v="35"/>
    <n v="14"/>
    <n v="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2"/>
    <x v="24"/>
    <x v="2"/>
    <x v="26"/>
    <d v="2026-01-22T11:57:36"/>
    <n v="2"/>
    <n v="2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3"/>
    <x v="26"/>
    <x v="5"/>
    <x v="11"/>
    <d v="2026-01-22T11:57:38"/>
    <n v="29.2"/>
    <m/>
    <m/>
    <n v="17.600000000000001"/>
    <n v="11.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3"/>
    <x v="26"/>
    <x v="5"/>
    <x v="17"/>
    <d v="2026-01-22T11:57:38"/>
    <n v="21.2"/>
    <n v="3.2"/>
    <m/>
    <n v="1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3"/>
    <x v="26"/>
    <x v="5"/>
    <x v="18"/>
    <d v="2026-01-22T11:57:38"/>
    <n v="22"/>
    <n v="7"/>
    <n v="15"/>
    <m/>
    <n v="1"/>
    <n v="1"/>
    <n v="1"/>
    <n v="4"/>
    <n v="8"/>
    <n v="7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3"/>
    <x v="26"/>
    <x v="5"/>
    <x v="12"/>
    <d v="2026-01-22T11:57:38"/>
    <n v="12"/>
    <n v="6"/>
    <n v="6"/>
    <n v="1"/>
    <m/>
    <n v="8"/>
    <n v="3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3"/>
    <x v="26"/>
    <x v="5"/>
    <x v="6"/>
    <d v="2026-01-22T11:57:38"/>
    <n v="326"/>
    <m/>
    <m/>
    <m/>
    <n v="170"/>
    <n v="15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3"/>
    <x v="26"/>
    <x v="5"/>
    <x v="7"/>
    <d v="2026-01-22T11:57:38"/>
    <n v="443"/>
    <m/>
    <m/>
    <m/>
    <m/>
    <m/>
    <n v="252"/>
    <n v="190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3"/>
    <x v="26"/>
    <x v="5"/>
    <x v="0"/>
    <d v="2026-01-22T11:57:38"/>
    <n v="124"/>
    <m/>
    <m/>
    <m/>
    <m/>
    <m/>
    <m/>
    <m/>
    <n v="69"/>
    <m/>
    <n v="10"/>
    <n v="12"/>
    <n v="3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3"/>
    <x v="26"/>
    <x v="5"/>
    <x v="8"/>
    <d v="2026-01-22T11:57:38"/>
    <n v="276.8"/>
    <n v="36.799999999999997"/>
    <n v="71.2"/>
    <n v="168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3"/>
    <x v="26"/>
    <x v="5"/>
    <x v="13"/>
    <d v="2026-01-22T11:57:38"/>
    <n v="16"/>
    <m/>
    <m/>
    <m/>
    <n v="6"/>
    <n v="0"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3"/>
    <x v="26"/>
    <x v="5"/>
    <x v="14"/>
    <d v="2026-01-22T11:57:38"/>
    <n v="36"/>
    <m/>
    <n v="4"/>
    <n v="14"/>
    <n v="6"/>
    <n v="0"/>
    <n v="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3"/>
    <x v="26"/>
    <x v="5"/>
    <x v="15"/>
    <d v="2026-01-22T11:57:38"/>
    <n v="41.6"/>
    <n v="3.2"/>
    <n v="25.6"/>
    <n v="1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3"/>
    <x v="26"/>
    <x v="5"/>
    <x v="22"/>
    <d v="2026-01-22T11:57:38"/>
    <n v="4.8"/>
    <m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3"/>
    <x v="26"/>
    <x v="5"/>
    <x v="10"/>
    <d v="2026-01-22T11:57:38"/>
    <n v="9.6"/>
    <m/>
    <m/>
    <n v="4.4000000000000004"/>
    <n v="3.2"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3"/>
    <x v="26"/>
    <x v="5"/>
    <x v="21"/>
    <d v="2026-01-22T11:57:38"/>
    <n v="4.8"/>
    <m/>
    <n v="4"/>
    <n v="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3"/>
    <x v="26"/>
    <x v="5"/>
    <x v="1"/>
    <d v="2026-01-22T11:57:38"/>
    <n v="599"/>
    <n v="238"/>
    <n v="361"/>
    <n v="15"/>
    <n v="21"/>
    <n v="57"/>
    <n v="85"/>
    <n v="78"/>
    <n v="126"/>
    <n v="97"/>
    <n v="70"/>
    <m/>
    <n v="5"/>
    <n v="12"/>
    <n v="3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3"/>
    <x v="26"/>
    <x v="5"/>
    <x v="16"/>
    <d v="2026-01-22T11:57:38"/>
    <n v="20"/>
    <n v="13"/>
    <n v="7"/>
    <n v="1"/>
    <n v="7"/>
    <n v="4"/>
    <n v="3"/>
    <n v="0"/>
    <n v="4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3"/>
    <x v="26"/>
    <x v="5"/>
    <x v="24"/>
    <d v="2026-01-22T11:57:38"/>
    <n v="1"/>
    <m/>
    <n v="1"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3"/>
    <x v="26"/>
    <x v="5"/>
    <x v="23"/>
    <d v="2026-01-22T11:57:38"/>
    <n v="5"/>
    <n v="3"/>
    <n v="2"/>
    <m/>
    <n v="1"/>
    <n v="2"/>
    <n v="1"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3"/>
    <x v="26"/>
    <x v="5"/>
    <x v="25"/>
    <d v="2026-01-22T11:57:38"/>
    <n v="14"/>
    <m/>
    <n v="2"/>
    <n v="2"/>
    <n v="2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3"/>
    <x v="26"/>
    <x v="5"/>
    <x v="9"/>
    <d v="2026-01-22T11:57:38"/>
    <n v="30"/>
    <m/>
    <m/>
    <m/>
    <m/>
    <m/>
    <n v="16"/>
    <n v="1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3"/>
    <x v="26"/>
    <x v="5"/>
    <x v="2"/>
    <d v="2026-01-22T11:57:38"/>
    <n v="1469"/>
    <n v="146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3"/>
    <x v="26"/>
    <x v="5"/>
    <x v="3"/>
    <d v="2026-01-22T11:57:38"/>
    <n v="105"/>
    <n v="10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3"/>
    <x v="26"/>
    <x v="5"/>
    <x v="4"/>
    <d v="2026-01-22T11:57:38"/>
    <n v="1469"/>
    <n v="544"/>
    <n v="92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3"/>
    <x v="26"/>
    <x v="5"/>
    <x v="5"/>
    <d v="2026-01-22T11:57:38"/>
    <n v="105"/>
    <n v="36"/>
    <n v="6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3"/>
    <x v="26"/>
    <x v="5"/>
    <x v="26"/>
    <d v="2026-01-22T11:57:38"/>
    <n v="101"/>
    <n v="46"/>
    <n v="5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3"/>
    <x v="26"/>
    <x v="5"/>
    <x v="31"/>
    <d v="2026-01-22T11:57:38"/>
    <n v="5"/>
    <n v="2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4"/>
    <x v="31"/>
    <x v="2"/>
    <x v="11"/>
    <d v="2026-01-22T11:57:41"/>
    <n v="2.8"/>
    <m/>
    <m/>
    <n v="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4"/>
    <x v="31"/>
    <x v="2"/>
    <x v="12"/>
    <d v="2026-01-22T11:57:41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4"/>
    <x v="31"/>
    <x v="2"/>
    <x v="6"/>
    <d v="2026-01-22T11:57:41"/>
    <n v="60"/>
    <m/>
    <m/>
    <m/>
    <n v="36"/>
    <n v="2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4"/>
    <x v="31"/>
    <x v="2"/>
    <x v="7"/>
    <d v="2026-01-22T11:57:41"/>
    <n v="116"/>
    <m/>
    <m/>
    <m/>
    <m/>
    <m/>
    <n v="68"/>
    <n v="47"/>
    <n v="1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4"/>
    <x v="31"/>
    <x v="2"/>
    <x v="0"/>
    <d v="2026-01-22T11:57:41"/>
    <n v="36"/>
    <m/>
    <m/>
    <m/>
    <m/>
    <m/>
    <m/>
    <m/>
    <n v="9"/>
    <m/>
    <n v="14"/>
    <n v="6"/>
    <n v="7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4"/>
    <x v="31"/>
    <x v="2"/>
    <x v="8"/>
    <d v="2026-01-22T11:57:41"/>
    <n v="29.6"/>
    <n v="2.4"/>
    <n v="12"/>
    <n v="15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4"/>
    <x v="31"/>
    <x v="2"/>
    <x v="13"/>
    <d v="2026-01-22T11:57:41"/>
    <n v="14"/>
    <m/>
    <m/>
    <m/>
    <m/>
    <n v="6"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4"/>
    <x v="31"/>
    <x v="2"/>
    <x v="14"/>
    <d v="2026-01-22T11:57:41"/>
    <n v="16"/>
    <m/>
    <m/>
    <n v="2"/>
    <m/>
    <n v="6"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4"/>
    <x v="31"/>
    <x v="2"/>
    <x v="15"/>
    <d v="2026-01-22T11:57:41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4"/>
    <x v="31"/>
    <x v="2"/>
    <x v="1"/>
    <d v="2026-01-22T11:57:41"/>
    <n v="131"/>
    <n v="49"/>
    <n v="82"/>
    <n v="1"/>
    <n v="5"/>
    <n v="7"/>
    <n v="18"/>
    <n v="12"/>
    <n v="34"/>
    <n v="24"/>
    <n v="10"/>
    <m/>
    <n v="7"/>
    <n v="6"/>
    <n v="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4"/>
    <x v="31"/>
    <x v="2"/>
    <x v="16"/>
    <d v="2026-01-22T11:57:41"/>
    <n v="8"/>
    <n v="5"/>
    <n v="3"/>
    <m/>
    <m/>
    <n v="1"/>
    <m/>
    <n v="3"/>
    <n v="3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4"/>
    <x v="31"/>
    <x v="2"/>
    <x v="2"/>
    <d v="2026-01-22T11:57:41"/>
    <n v="324"/>
    <n v="3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4"/>
    <x v="31"/>
    <x v="2"/>
    <x v="3"/>
    <d v="2026-01-22T11:57:41"/>
    <n v="20"/>
    <n v="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4"/>
    <x v="31"/>
    <x v="2"/>
    <x v="4"/>
    <d v="2026-01-22T11:57:41"/>
    <n v="324"/>
    <n v="135"/>
    <n v="18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4"/>
    <x v="31"/>
    <x v="2"/>
    <x v="5"/>
    <d v="2026-01-22T11:57:41"/>
    <n v="20"/>
    <n v="5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4"/>
    <x v="31"/>
    <x v="2"/>
    <x v="26"/>
    <d v="2026-01-22T11:57:41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5"/>
    <x v="27"/>
    <x v="6"/>
    <x v="18"/>
    <d v="2026-01-22T11:57:44"/>
    <n v="3"/>
    <n v="3"/>
    <m/>
    <m/>
    <m/>
    <m/>
    <n v="1"/>
    <n v="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5"/>
    <x v="27"/>
    <x v="6"/>
    <x v="6"/>
    <d v="2026-01-22T11:57:44"/>
    <n v="278"/>
    <m/>
    <m/>
    <m/>
    <n v="126"/>
    <n v="15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5"/>
    <x v="27"/>
    <x v="6"/>
    <x v="7"/>
    <d v="2026-01-22T11:57:44"/>
    <n v="528"/>
    <m/>
    <m/>
    <m/>
    <m/>
    <m/>
    <n v="316"/>
    <n v="206"/>
    <n v="4"/>
    <m/>
    <n v="1"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5"/>
    <x v="27"/>
    <x v="6"/>
    <x v="0"/>
    <d v="2026-01-22T11:57:44"/>
    <n v="120"/>
    <m/>
    <m/>
    <m/>
    <m/>
    <m/>
    <m/>
    <m/>
    <n v="66"/>
    <m/>
    <n v="31"/>
    <n v="7"/>
    <n v="1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5"/>
    <x v="27"/>
    <x v="6"/>
    <x v="8"/>
    <d v="2026-01-22T11:57:44"/>
    <n v="208"/>
    <n v="24"/>
    <n v="52.8"/>
    <n v="131.19999999999999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5"/>
    <x v="27"/>
    <x v="6"/>
    <x v="13"/>
    <d v="2026-01-22T11:57:44"/>
    <n v="12"/>
    <m/>
    <m/>
    <m/>
    <n v="2"/>
    <n v="2"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5"/>
    <x v="27"/>
    <x v="6"/>
    <x v="14"/>
    <d v="2026-01-22T11:57:44"/>
    <n v="10"/>
    <m/>
    <m/>
    <m/>
    <m/>
    <n v="2"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5"/>
    <x v="27"/>
    <x v="6"/>
    <x v="15"/>
    <d v="2026-01-22T11:57:44"/>
    <n v="0.8"/>
    <m/>
    <m/>
    <n v="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5"/>
    <x v="27"/>
    <x v="6"/>
    <x v="20"/>
    <d v="2026-01-22T11:57:44"/>
    <n v="9.6"/>
    <n v="4.8"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5"/>
    <x v="27"/>
    <x v="6"/>
    <x v="22"/>
    <d v="2026-01-22T11:57:44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5"/>
    <x v="27"/>
    <x v="6"/>
    <x v="10"/>
    <d v="2026-01-22T11:57:44"/>
    <n v="34"/>
    <n v="4.8"/>
    <n v="4.4000000000000004"/>
    <n v="9.6"/>
    <n v="4.4000000000000004"/>
    <n v="10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5"/>
    <x v="27"/>
    <x v="6"/>
    <x v="21"/>
    <d v="2026-01-22T11:57:44"/>
    <n v="4.8"/>
    <m/>
    <m/>
    <m/>
    <n v="4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5"/>
    <x v="27"/>
    <x v="6"/>
    <x v="1"/>
    <d v="2026-01-22T11:57:44"/>
    <n v="592"/>
    <n v="250"/>
    <n v="342"/>
    <n v="10"/>
    <n v="19"/>
    <n v="51"/>
    <n v="63"/>
    <n v="76"/>
    <n v="158"/>
    <n v="104"/>
    <n v="70"/>
    <m/>
    <n v="17"/>
    <n v="8"/>
    <n v="1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5"/>
    <x v="27"/>
    <x v="6"/>
    <x v="16"/>
    <d v="2026-01-22T11:57:44"/>
    <n v="7"/>
    <n v="6"/>
    <n v="1"/>
    <m/>
    <m/>
    <n v="1"/>
    <n v="1"/>
    <n v="1"/>
    <n v="2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5"/>
    <x v="27"/>
    <x v="6"/>
    <x v="24"/>
    <d v="2026-01-22T11:57:44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5"/>
    <x v="27"/>
    <x v="6"/>
    <x v="23"/>
    <d v="2026-01-22T11:57:44"/>
    <n v="9"/>
    <n v="4"/>
    <n v="5"/>
    <n v="1"/>
    <n v="1"/>
    <n v="2"/>
    <n v="2"/>
    <n v="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5"/>
    <x v="27"/>
    <x v="6"/>
    <x v="25"/>
    <d v="2026-01-22T11:57:44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5"/>
    <x v="27"/>
    <x v="6"/>
    <x v="9"/>
    <d v="2026-01-22T11:57:44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5"/>
    <x v="27"/>
    <x v="6"/>
    <x v="2"/>
    <d v="2026-01-22T11:57:44"/>
    <n v="378"/>
    <n v="37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5"/>
    <x v="27"/>
    <x v="6"/>
    <x v="3"/>
    <d v="2026-01-22T11:57:44"/>
    <n v="65"/>
    <n v="6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5"/>
    <x v="27"/>
    <x v="6"/>
    <x v="4"/>
    <d v="2026-01-22T11:57:44"/>
    <n v="378"/>
    <n v="143"/>
    <n v="23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5"/>
    <x v="27"/>
    <x v="6"/>
    <x v="5"/>
    <d v="2026-01-22T11:57:44"/>
    <n v="65"/>
    <n v="19"/>
    <n v="4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6"/>
    <x v="28"/>
    <x v="0"/>
    <x v="18"/>
    <d v="2026-01-22T11:57:47"/>
    <n v="1"/>
    <m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6"/>
    <x v="28"/>
    <x v="0"/>
    <x v="6"/>
    <d v="2026-01-22T11:57:47"/>
    <n v="86"/>
    <m/>
    <m/>
    <m/>
    <n v="48"/>
    <n v="3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6"/>
    <x v="28"/>
    <x v="0"/>
    <x v="7"/>
    <d v="2026-01-22T11:57:47"/>
    <n v="138"/>
    <m/>
    <m/>
    <m/>
    <m/>
    <m/>
    <n v="72"/>
    <n v="6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6"/>
    <x v="28"/>
    <x v="0"/>
    <x v="0"/>
    <d v="2026-01-22T11:57:47"/>
    <n v="42"/>
    <m/>
    <m/>
    <m/>
    <m/>
    <m/>
    <m/>
    <m/>
    <n v="19"/>
    <m/>
    <n v="12"/>
    <n v="3"/>
    <n v="8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6"/>
    <x v="28"/>
    <x v="0"/>
    <x v="8"/>
    <d v="2026-01-22T11:57:47"/>
    <n v="67.2"/>
    <m/>
    <n v="19.2"/>
    <n v="4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6"/>
    <x v="28"/>
    <x v="0"/>
    <x v="13"/>
    <d v="2026-01-22T11:57:47"/>
    <n v="12"/>
    <m/>
    <m/>
    <m/>
    <n v="2"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6"/>
    <x v="28"/>
    <x v="0"/>
    <x v="14"/>
    <d v="2026-01-22T11:57:47"/>
    <n v="12"/>
    <m/>
    <m/>
    <m/>
    <n v="2"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6"/>
    <x v="28"/>
    <x v="0"/>
    <x v="19"/>
    <d v="2026-01-22T11:57:47"/>
    <n v="1"/>
    <m/>
    <m/>
    <m/>
    <m/>
    <m/>
    <m/>
    <m/>
    <m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6"/>
    <x v="28"/>
    <x v="0"/>
    <x v="15"/>
    <d v="2026-01-22T11:57:47"/>
    <n v="6.4"/>
    <n v="2.4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6"/>
    <x v="28"/>
    <x v="0"/>
    <x v="10"/>
    <d v="2026-01-22T11:57:47"/>
    <n v="12.4"/>
    <m/>
    <n v="4.4000000000000004"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6"/>
    <x v="28"/>
    <x v="0"/>
    <x v="21"/>
    <d v="2026-01-22T11:57:47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6"/>
    <x v="28"/>
    <x v="0"/>
    <x v="1"/>
    <d v="2026-01-22T11:57:47"/>
    <n v="171"/>
    <n v="64"/>
    <n v="107"/>
    <m/>
    <n v="6"/>
    <n v="16"/>
    <n v="24"/>
    <n v="19"/>
    <n v="36"/>
    <n v="34"/>
    <n v="19"/>
    <m/>
    <n v="6"/>
    <n v="3"/>
    <n v="8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6"/>
    <x v="28"/>
    <x v="0"/>
    <x v="16"/>
    <d v="2026-01-22T11:57:47"/>
    <n v="9"/>
    <n v="6"/>
    <n v="3"/>
    <n v="1"/>
    <n v="1"/>
    <m/>
    <n v="1"/>
    <m/>
    <n v="3"/>
    <n v="2"/>
    <m/>
    <m/>
    <m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6"/>
    <x v="28"/>
    <x v="0"/>
    <x v="23"/>
    <d v="2026-01-22T11:57:47"/>
    <n v="4"/>
    <n v="1"/>
    <n v="3"/>
    <m/>
    <n v="1"/>
    <n v="3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6"/>
    <x v="28"/>
    <x v="0"/>
    <x v="9"/>
    <d v="2026-01-22T11:57:4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6"/>
    <x v="28"/>
    <x v="0"/>
    <x v="2"/>
    <d v="2026-01-22T11:57:47"/>
    <n v="301"/>
    <n v="30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6"/>
    <x v="28"/>
    <x v="0"/>
    <x v="32"/>
    <d v="2026-01-22T11:57:47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6"/>
    <x v="28"/>
    <x v="0"/>
    <x v="28"/>
    <d v="2026-01-22T11:57:47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6"/>
    <x v="28"/>
    <x v="0"/>
    <x v="4"/>
    <d v="2026-01-22T11:57:47"/>
    <n v="301"/>
    <n v="133"/>
    <n v="16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6"/>
    <x v="28"/>
    <x v="0"/>
    <x v="33"/>
    <d v="2026-01-22T11:57:47"/>
    <n v="5"/>
    <m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326"/>
    <x v="28"/>
    <x v="0"/>
    <x v="36"/>
    <d v="2026-01-22T11:57:47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0"/>
    <x v="29"/>
    <x v="6"/>
    <x v="6"/>
    <d v="2026-01-22T11:57:50"/>
    <n v="38"/>
    <m/>
    <m/>
    <m/>
    <n v="16"/>
    <n v="2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0"/>
    <x v="29"/>
    <x v="6"/>
    <x v="7"/>
    <d v="2026-01-22T11:57:50"/>
    <n v="68"/>
    <m/>
    <m/>
    <m/>
    <m/>
    <m/>
    <n v="38"/>
    <n v="3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0"/>
    <x v="29"/>
    <x v="6"/>
    <x v="0"/>
    <d v="2026-01-22T11:57:50"/>
    <n v="10"/>
    <m/>
    <m/>
    <m/>
    <m/>
    <m/>
    <m/>
    <m/>
    <n v="4"/>
    <m/>
    <n v="2"/>
    <n v="3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0"/>
    <x v="29"/>
    <x v="6"/>
    <x v="8"/>
    <d v="2026-01-22T11:57:50"/>
    <n v="9.6"/>
    <n v="0.8"/>
    <n v="2.4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0"/>
    <x v="29"/>
    <x v="6"/>
    <x v="14"/>
    <d v="2026-01-22T11:57:50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0"/>
    <x v="29"/>
    <x v="6"/>
    <x v="15"/>
    <d v="2026-01-22T11:57:50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0"/>
    <x v="29"/>
    <x v="6"/>
    <x v="1"/>
    <d v="2026-01-22T11:57:50"/>
    <n v="69"/>
    <n v="30"/>
    <n v="39"/>
    <n v="1"/>
    <n v="3"/>
    <n v="3"/>
    <n v="8"/>
    <n v="11"/>
    <n v="19"/>
    <n v="15"/>
    <n v="4"/>
    <m/>
    <n v="1"/>
    <n v="3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0"/>
    <x v="29"/>
    <x v="6"/>
    <x v="2"/>
    <d v="2026-01-22T11:57:50"/>
    <n v="345"/>
    <n v="34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0"/>
    <x v="29"/>
    <x v="6"/>
    <x v="3"/>
    <d v="2026-01-22T11:57:50"/>
    <n v="37"/>
    <n v="3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0"/>
    <x v="29"/>
    <x v="6"/>
    <x v="34"/>
    <d v="2026-01-22T11:57:50"/>
    <n v="20"/>
    <n v="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0"/>
    <x v="29"/>
    <x v="6"/>
    <x v="4"/>
    <d v="2026-01-22T11:57:50"/>
    <n v="345"/>
    <n v="134"/>
    <n v="2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0"/>
    <x v="29"/>
    <x v="6"/>
    <x v="5"/>
    <d v="2026-01-22T11:57:50"/>
    <n v="37"/>
    <n v="11"/>
    <n v="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0"/>
    <x v="29"/>
    <x v="6"/>
    <x v="35"/>
    <d v="2026-01-22T11:57:50"/>
    <n v="20"/>
    <n v="9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1"/>
    <x v="30"/>
    <x v="6"/>
    <x v="6"/>
    <d v="2026-01-22T11:57:53"/>
    <n v="10"/>
    <m/>
    <m/>
    <m/>
    <m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1"/>
    <x v="30"/>
    <x v="6"/>
    <x v="7"/>
    <d v="2026-01-22T11:57:53"/>
    <n v="12"/>
    <m/>
    <m/>
    <m/>
    <m/>
    <m/>
    <n v="1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1"/>
    <x v="30"/>
    <x v="6"/>
    <x v="0"/>
    <d v="2026-01-22T11:57:53"/>
    <n v="5"/>
    <m/>
    <m/>
    <m/>
    <m/>
    <m/>
    <m/>
    <m/>
    <n v="3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1"/>
    <x v="30"/>
    <x v="6"/>
    <x v="8"/>
    <d v="2026-01-22T11:57:53"/>
    <n v="8.8000000000000007"/>
    <m/>
    <m/>
    <n v="8.800000000000000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1"/>
    <x v="30"/>
    <x v="6"/>
    <x v="10"/>
    <d v="2026-01-22T11:57:53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1"/>
    <x v="30"/>
    <x v="6"/>
    <x v="1"/>
    <d v="2026-01-22T11:57:53"/>
    <n v="20"/>
    <n v="6"/>
    <n v="14"/>
    <n v="1"/>
    <m/>
    <n v="5"/>
    <m/>
    <n v="5"/>
    <n v="5"/>
    <n v="1"/>
    <n v="3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1"/>
    <x v="30"/>
    <x v="6"/>
    <x v="23"/>
    <d v="2026-01-22T11:57:53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1"/>
    <x v="30"/>
    <x v="6"/>
    <x v="2"/>
    <d v="2026-01-22T11:57:53"/>
    <n v="69"/>
    <n v="6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1"/>
    <x v="30"/>
    <x v="6"/>
    <x v="3"/>
    <d v="2026-01-22T11:57:53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1"/>
    <x v="30"/>
    <x v="6"/>
    <x v="32"/>
    <d v="2026-01-22T11:57:53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1"/>
    <x v="30"/>
    <x v="6"/>
    <x v="4"/>
    <d v="2026-01-22T11:57:53"/>
    <n v="69"/>
    <n v="33"/>
    <n v="3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1"/>
    <x v="30"/>
    <x v="6"/>
    <x v="5"/>
    <d v="2026-01-22T11:57:53"/>
    <n v="7"/>
    <n v="3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1"/>
    <x v="30"/>
    <x v="6"/>
    <x v="33"/>
    <d v="2026-01-22T11:57:53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2"/>
    <x v="34"/>
    <x v="6"/>
    <x v="6"/>
    <d v="2026-01-22T11:57:55"/>
    <n v="6"/>
    <m/>
    <m/>
    <m/>
    <n v="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2"/>
    <x v="34"/>
    <x v="6"/>
    <x v="7"/>
    <d v="2026-01-22T11:57:55"/>
    <n v="22"/>
    <m/>
    <m/>
    <m/>
    <m/>
    <m/>
    <n v="1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2"/>
    <x v="34"/>
    <x v="6"/>
    <x v="0"/>
    <d v="2026-01-22T11:57:55"/>
    <n v="7"/>
    <m/>
    <m/>
    <m/>
    <m/>
    <m/>
    <m/>
    <m/>
    <n v="5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2"/>
    <x v="34"/>
    <x v="6"/>
    <x v="8"/>
    <d v="2026-01-22T11:57:55"/>
    <n v="15.2"/>
    <m/>
    <n v="2.4"/>
    <n v="1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2"/>
    <x v="34"/>
    <x v="6"/>
    <x v="1"/>
    <d v="2026-01-22T11:57:55"/>
    <n v="27"/>
    <n v="17"/>
    <n v="10"/>
    <n v="1"/>
    <n v="1"/>
    <n v="6"/>
    <n v="3"/>
    <m/>
    <n v="8"/>
    <n v="3"/>
    <n v="5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2"/>
    <x v="34"/>
    <x v="6"/>
    <x v="2"/>
    <d v="2026-01-22T11:57:55"/>
    <n v="64"/>
    <n v="6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2"/>
    <x v="34"/>
    <x v="6"/>
    <x v="3"/>
    <d v="2026-01-22T11:57:55"/>
    <n v="12"/>
    <n v="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2"/>
    <x v="34"/>
    <x v="6"/>
    <x v="4"/>
    <d v="2026-01-22T11:57:55"/>
    <n v="64"/>
    <n v="37"/>
    <n v="2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2"/>
    <x v="34"/>
    <x v="6"/>
    <x v="5"/>
    <d v="2026-01-22T11:57:55"/>
    <n v="12"/>
    <n v="3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5"/>
    <x v="32"/>
    <x v="5"/>
    <x v="6"/>
    <d v="2026-01-22T11:57:58"/>
    <n v="40"/>
    <m/>
    <m/>
    <m/>
    <n v="22"/>
    <n v="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5"/>
    <x v="32"/>
    <x v="5"/>
    <x v="7"/>
    <d v="2026-01-22T11:57:58"/>
    <n v="46"/>
    <m/>
    <m/>
    <m/>
    <m/>
    <m/>
    <n v="24"/>
    <n v="22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5"/>
    <x v="32"/>
    <x v="5"/>
    <x v="0"/>
    <d v="2026-01-22T11:57:58"/>
    <n v="12"/>
    <m/>
    <m/>
    <m/>
    <m/>
    <m/>
    <m/>
    <m/>
    <n v="6"/>
    <m/>
    <n v="4"/>
    <n v="1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5"/>
    <x v="32"/>
    <x v="5"/>
    <x v="8"/>
    <d v="2026-01-22T11:57:58"/>
    <n v="32"/>
    <n v="3.2"/>
    <n v="0"/>
    <n v="28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5"/>
    <x v="32"/>
    <x v="5"/>
    <x v="1"/>
    <d v="2026-01-22T11:57:58"/>
    <n v="63"/>
    <n v="28"/>
    <n v="35"/>
    <n v="1"/>
    <n v="0"/>
    <n v="9"/>
    <n v="11"/>
    <n v="9"/>
    <n v="12"/>
    <n v="11"/>
    <n v="6"/>
    <m/>
    <n v="2"/>
    <n v="1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5"/>
    <x v="32"/>
    <x v="5"/>
    <x v="2"/>
    <d v="2026-01-22T11:57:58"/>
    <n v="91"/>
    <n v="9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5"/>
    <x v="32"/>
    <x v="5"/>
    <x v="3"/>
    <d v="2026-01-22T11:57:58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5"/>
    <x v="32"/>
    <x v="5"/>
    <x v="4"/>
    <d v="2026-01-22T11:57:58"/>
    <n v="91"/>
    <n v="41"/>
    <n v="5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5"/>
    <x v="32"/>
    <x v="5"/>
    <x v="5"/>
    <d v="2026-01-22T11:57:58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7"/>
    <x v="33"/>
    <x v="5"/>
    <x v="6"/>
    <d v="2026-01-22T11:58:01"/>
    <n v="12"/>
    <m/>
    <m/>
    <m/>
    <m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7"/>
    <x v="33"/>
    <x v="5"/>
    <x v="7"/>
    <d v="2026-01-22T11:58:01"/>
    <n v="18"/>
    <m/>
    <m/>
    <m/>
    <m/>
    <m/>
    <n v="1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7"/>
    <x v="33"/>
    <x v="5"/>
    <x v="8"/>
    <d v="2026-01-22T11:58:01"/>
    <n v="9.6"/>
    <n v="2.4"/>
    <m/>
    <n v="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7"/>
    <x v="33"/>
    <x v="5"/>
    <x v="1"/>
    <d v="2026-01-22T11:58:01"/>
    <n v="21"/>
    <n v="9"/>
    <n v="12"/>
    <n v="1"/>
    <m/>
    <n v="2"/>
    <m/>
    <n v="6"/>
    <n v="7"/>
    <n v="2"/>
    <m/>
    <m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7"/>
    <x v="33"/>
    <x v="5"/>
    <x v="37"/>
    <d v="2026-01-22T11:58:01"/>
    <n v="3"/>
    <m/>
    <m/>
    <m/>
    <m/>
    <m/>
    <m/>
    <m/>
    <m/>
    <m/>
    <n v="3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7"/>
    <x v="33"/>
    <x v="5"/>
    <x v="2"/>
    <d v="2026-01-22T11:58:01"/>
    <n v="47"/>
    <n v="4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7"/>
    <x v="33"/>
    <x v="5"/>
    <x v="4"/>
    <d v="2026-01-22T11:58:01"/>
    <n v="47"/>
    <n v="15"/>
    <n v="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9"/>
    <x v="35"/>
    <x v="10"/>
    <x v="7"/>
    <d v="2026-01-22T11:58:03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9"/>
    <x v="35"/>
    <x v="10"/>
    <x v="0"/>
    <d v="2026-01-22T11:58:03"/>
    <n v="1"/>
    <m/>
    <m/>
    <m/>
    <m/>
    <m/>
    <m/>
    <m/>
    <n v="1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9"/>
    <x v="35"/>
    <x v="10"/>
    <x v="1"/>
    <d v="2026-01-22T11:58:03"/>
    <n v="2"/>
    <m/>
    <n v="2"/>
    <m/>
    <m/>
    <m/>
    <m/>
    <m/>
    <n v="1"/>
    <m/>
    <n v="1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9"/>
    <x v="35"/>
    <x v="10"/>
    <x v="2"/>
    <d v="2026-01-22T11:58:03"/>
    <n v="21"/>
    <n v="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09"/>
    <x v="35"/>
    <x v="10"/>
    <x v="4"/>
    <d v="2026-01-22T11:58:03"/>
    <n v="21"/>
    <n v="9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0"/>
    <x v="36"/>
    <x v="10"/>
    <x v="7"/>
    <d v="2026-01-22T11:58:06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0"/>
    <x v="36"/>
    <x v="10"/>
    <x v="0"/>
    <d v="2026-01-22T11:58:06"/>
    <n v="1"/>
    <m/>
    <m/>
    <m/>
    <m/>
    <m/>
    <m/>
    <m/>
    <n v="1"/>
    <m/>
    <m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0"/>
    <x v="36"/>
    <x v="10"/>
    <x v="8"/>
    <d v="2026-01-22T11:58:06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0"/>
    <x v="36"/>
    <x v="10"/>
    <x v="1"/>
    <d v="2026-01-22T11:58:06"/>
    <n v="5"/>
    <n v="2"/>
    <n v="3"/>
    <m/>
    <m/>
    <n v="1"/>
    <m/>
    <m/>
    <n v="1"/>
    <n v="2"/>
    <n v="1"/>
    <m/>
    <m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0"/>
    <x v="36"/>
    <x v="10"/>
    <x v="2"/>
    <d v="2026-01-22T11:58:06"/>
    <n v="43"/>
    <n v="4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0"/>
    <x v="36"/>
    <x v="10"/>
    <x v="3"/>
    <d v="2026-01-22T11:58:06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0"/>
    <x v="36"/>
    <x v="10"/>
    <x v="4"/>
    <d v="2026-01-22T11:58:06"/>
    <n v="43"/>
    <n v="20"/>
    <n v="2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0"/>
    <x v="36"/>
    <x v="10"/>
    <x v="5"/>
    <d v="2026-01-22T11:58:06"/>
    <n v="3"/>
    <m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1"/>
    <x v="40"/>
    <x v="10"/>
    <x v="6"/>
    <d v="2026-01-22T11:58:09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1"/>
    <x v="40"/>
    <x v="10"/>
    <x v="7"/>
    <d v="2026-01-22T11:58:09"/>
    <n v="10"/>
    <m/>
    <m/>
    <m/>
    <m/>
    <m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1"/>
    <x v="40"/>
    <x v="10"/>
    <x v="8"/>
    <d v="2026-01-22T11:58:09"/>
    <n v="7.2"/>
    <m/>
    <n v="4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1"/>
    <x v="40"/>
    <x v="10"/>
    <x v="1"/>
    <d v="2026-01-22T11:58:09"/>
    <n v="8"/>
    <n v="5"/>
    <n v="3"/>
    <m/>
    <n v="1"/>
    <n v="1"/>
    <n v="1"/>
    <m/>
    <n v="2"/>
    <n v="3"/>
    <n v="0"/>
    <m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1"/>
    <x v="40"/>
    <x v="10"/>
    <x v="2"/>
    <d v="2026-01-22T11:58:09"/>
    <n v="18"/>
    <n v="1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1"/>
    <x v="40"/>
    <x v="10"/>
    <x v="3"/>
    <d v="2026-01-22T11:58:09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1"/>
    <x v="40"/>
    <x v="10"/>
    <x v="4"/>
    <d v="2026-01-22T11:58:09"/>
    <n v="18"/>
    <n v="8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1"/>
    <x v="40"/>
    <x v="10"/>
    <x v="5"/>
    <d v="2026-01-22T11:58:09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3"/>
    <x v="46"/>
    <x v="10"/>
    <x v="6"/>
    <d v="2026-01-22T11:58:11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3"/>
    <x v="46"/>
    <x v="10"/>
    <x v="7"/>
    <d v="2026-01-22T11:58:11"/>
    <n v="8"/>
    <m/>
    <m/>
    <m/>
    <m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3"/>
    <x v="46"/>
    <x v="10"/>
    <x v="0"/>
    <d v="2026-01-22T11:58:11"/>
    <n v="1"/>
    <m/>
    <m/>
    <m/>
    <m/>
    <m/>
    <m/>
    <m/>
    <n v="1"/>
    <m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3"/>
    <x v="46"/>
    <x v="10"/>
    <x v="1"/>
    <d v="2026-01-22T11:58:11"/>
    <n v="8"/>
    <n v="5"/>
    <n v="3"/>
    <m/>
    <m/>
    <m/>
    <n v="1"/>
    <n v="2"/>
    <n v="2"/>
    <n v="2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3"/>
    <x v="46"/>
    <x v="10"/>
    <x v="2"/>
    <d v="2026-01-22T11:58:11"/>
    <n v="78"/>
    <n v="7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3"/>
    <x v="46"/>
    <x v="10"/>
    <x v="3"/>
    <d v="2026-01-22T11:58:11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3"/>
    <x v="46"/>
    <x v="10"/>
    <x v="4"/>
    <d v="2026-01-22T11:58:11"/>
    <n v="78"/>
    <n v="27"/>
    <n v="5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3"/>
    <x v="46"/>
    <x v="10"/>
    <x v="5"/>
    <d v="2026-01-22T11:58:11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3"/>
    <x v="46"/>
    <x v="10"/>
    <x v="26"/>
    <d v="2026-01-22T11:58:11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4"/>
    <x v="37"/>
    <x v="10"/>
    <x v="6"/>
    <d v="2026-01-22T11:58:14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4"/>
    <x v="37"/>
    <x v="10"/>
    <x v="7"/>
    <d v="2026-01-22T11:58:14"/>
    <n v="12"/>
    <m/>
    <m/>
    <m/>
    <m/>
    <m/>
    <n v="1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4"/>
    <x v="37"/>
    <x v="10"/>
    <x v="1"/>
    <d v="2026-01-22T11:58:14"/>
    <n v="9"/>
    <n v="3"/>
    <n v="6"/>
    <m/>
    <m/>
    <m/>
    <n v="1"/>
    <n v="2"/>
    <n v="5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4"/>
    <x v="37"/>
    <x v="10"/>
    <x v="2"/>
    <d v="2026-01-22T11:58:14"/>
    <n v="30"/>
    <n v="3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4"/>
    <x v="37"/>
    <x v="10"/>
    <x v="3"/>
    <d v="2026-01-22T11:58:14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4"/>
    <x v="37"/>
    <x v="10"/>
    <x v="4"/>
    <d v="2026-01-22T11:58:14"/>
    <n v="30"/>
    <n v="12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4"/>
    <x v="37"/>
    <x v="10"/>
    <x v="5"/>
    <d v="2026-01-22T11:58:14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5"/>
    <x v="38"/>
    <x v="2"/>
    <x v="6"/>
    <d v="2026-01-22T11:58:17"/>
    <n v="10"/>
    <m/>
    <m/>
    <m/>
    <n v="2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5"/>
    <x v="38"/>
    <x v="2"/>
    <x v="7"/>
    <d v="2026-01-22T11:58:17"/>
    <n v="30"/>
    <m/>
    <m/>
    <m/>
    <m/>
    <m/>
    <n v="2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5"/>
    <x v="38"/>
    <x v="2"/>
    <x v="0"/>
    <d v="2026-01-22T11:58:17"/>
    <n v="3"/>
    <m/>
    <m/>
    <m/>
    <m/>
    <m/>
    <m/>
    <m/>
    <n v="2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5"/>
    <x v="38"/>
    <x v="2"/>
    <x v="8"/>
    <d v="2026-01-22T11:58:17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5"/>
    <x v="38"/>
    <x v="2"/>
    <x v="1"/>
    <d v="2026-01-22T11:58:17"/>
    <n v="24"/>
    <n v="12"/>
    <n v="12"/>
    <m/>
    <m/>
    <n v="1"/>
    <n v="1"/>
    <n v="4"/>
    <n v="11"/>
    <n v="4"/>
    <n v="2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5"/>
    <x v="38"/>
    <x v="2"/>
    <x v="2"/>
    <d v="2026-01-22T11:58:17"/>
    <n v="178"/>
    <n v="17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5"/>
    <x v="38"/>
    <x v="2"/>
    <x v="3"/>
    <d v="2026-01-22T11:58:17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5"/>
    <x v="38"/>
    <x v="2"/>
    <x v="4"/>
    <d v="2026-01-22T11:58:17"/>
    <n v="178"/>
    <n v="83"/>
    <n v="9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5"/>
    <x v="38"/>
    <x v="2"/>
    <x v="5"/>
    <d v="2026-01-22T11:58:17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6"/>
    <x v="39"/>
    <x v="2"/>
    <x v="6"/>
    <d v="2026-01-22T11:58:19"/>
    <n v="12"/>
    <m/>
    <m/>
    <m/>
    <n v="8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6"/>
    <x v="39"/>
    <x v="2"/>
    <x v="7"/>
    <d v="2026-01-22T11:58:19"/>
    <n v="12"/>
    <m/>
    <m/>
    <m/>
    <m/>
    <m/>
    <n v="10"/>
    <n v="2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6"/>
    <x v="39"/>
    <x v="2"/>
    <x v="0"/>
    <d v="2026-01-22T11:58:19"/>
    <n v="4"/>
    <m/>
    <m/>
    <m/>
    <m/>
    <m/>
    <m/>
    <m/>
    <n v="2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6"/>
    <x v="39"/>
    <x v="2"/>
    <x v="8"/>
    <d v="2026-01-22T11:58:19"/>
    <n v="5.6"/>
    <n v="0"/>
    <n v="0"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6"/>
    <x v="39"/>
    <x v="2"/>
    <x v="1"/>
    <d v="2026-01-22T11:58:19"/>
    <n v="17"/>
    <n v="9"/>
    <n v="8"/>
    <n v="1"/>
    <n v="0"/>
    <n v="1"/>
    <n v="4"/>
    <n v="2"/>
    <n v="5"/>
    <n v="1"/>
    <n v="2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6"/>
    <x v="39"/>
    <x v="2"/>
    <x v="2"/>
    <d v="2026-01-22T11:58:19"/>
    <n v="121"/>
    <n v="1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6"/>
    <x v="39"/>
    <x v="2"/>
    <x v="3"/>
    <d v="2026-01-22T11:58:19"/>
    <n v="26"/>
    <n v="2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6"/>
    <x v="39"/>
    <x v="2"/>
    <x v="4"/>
    <d v="2026-01-22T11:58:19"/>
    <n v="121"/>
    <n v="58"/>
    <n v="6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6"/>
    <x v="39"/>
    <x v="2"/>
    <x v="5"/>
    <d v="2026-01-22T11:58:19"/>
    <n v="26"/>
    <n v="8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6"/>
    <x v="39"/>
    <x v="2"/>
    <x v="26"/>
    <d v="2026-01-22T11:58:19"/>
    <n v="11"/>
    <n v="3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6"/>
    <x v="39"/>
    <x v="2"/>
    <x v="31"/>
    <d v="2026-01-22T11:58:19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7"/>
    <x v="41"/>
    <x v="2"/>
    <x v="6"/>
    <d v="2026-01-22T11:58:22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7"/>
    <x v="41"/>
    <x v="2"/>
    <x v="7"/>
    <d v="2026-01-22T11:58:22"/>
    <n v="19"/>
    <m/>
    <m/>
    <m/>
    <m/>
    <m/>
    <n v="12"/>
    <n v="7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7"/>
    <x v="41"/>
    <x v="2"/>
    <x v="0"/>
    <d v="2026-01-22T11:58:22"/>
    <n v="3"/>
    <m/>
    <m/>
    <m/>
    <m/>
    <m/>
    <m/>
    <m/>
    <n v="1"/>
    <m/>
    <m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7"/>
    <x v="41"/>
    <x v="2"/>
    <x v="8"/>
    <d v="2026-01-22T11:58:22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7"/>
    <x v="41"/>
    <x v="2"/>
    <x v="1"/>
    <d v="2026-01-22T11:58:22"/>
    <n v="18"/>
    <n v="5"/>
    <n v="13"/>
    <m/>
    <m/>
    <n v="2"/>
    <n v="2"/>
    <n v="1"/>
    <n v="6"/>
    <n v="4"/>
    <n v="1"/>
    <m/>
    <m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7"/>
    <x v="41"/>
    <x v="2"/>
    <x v="2"/>
    <d v="2026-01-22T11:58:22"/>
    <n v="117"/>
    <n v="11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7"/>
    <x v="41"/>
    <x v="2"/>
    <x v="3"/>
    <d v="2026-01-22T11:58:22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7"/>
    <x v="41"/>
    <x v="2"/>
    <x v="4"/>
    <d v="2026-01-22T11:58:22"/>
    <n v="117"/>
    <n v="54"/>
    <n v="6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7"/>
    <x v="41"/>
    <x v="2"/>
    <x v="5"/>
    <d v="2026-01-22T11:58:22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7"/>
    <x v="41"/>
    <x v="2"/>
    <x v="26"/>
    <d v="2026-01-22T11:58:22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9"/>
    <x v="42"/>
    <x v="2"/>
    <x v="7"/>
    <d v="2026-01-22T11:58:25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9"/>
    <x v="42"/>
    <x v="2"/>
    <x v="1"/>
    <d v="2026-01-22T11:58:25"/>
    <n v="3"/>
    <n v="1"/>
    <n v="2"/>
    <m/>
    <m/>
    <m/>
    <m/>
    <m/>
    <n v="1"/>
    <n v="2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9"/>
    <x v="42"/>
    <x v="2"/>
    <x v="2"/>
    <d v="2026-01-22T11:58:25"/>
    <n v="61"/>
    <n v="6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19"/>
    <x v="42"/>
    <x v="2"/>
    <x v="4"/>
    <d v="2026-01-22T11:58:25"/>
    <n v="61"/>
    <n v="23"/>
    <n v="3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22"/>
    <x v="43"/>
    <x v="2"/>
    <x v="7"/>
    <d v="2026-01-22T11:58:27"/>
    <n v="2"/>
    <m/>
    <m/>
    <m/>
    <m/>
    <m/>
    <m/>
    <n v="2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22"/>
    <x v="43"/>
    <x v="2"/>
    <x v="1"/>
    <d v="2026-01-22T11:58:27"/>
    <n v="1"/>
    <m/>
    <n v="1"/>
    <m/>
    <m/>
    <m/>
    <m/>
    <m/>
    <m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22"/>
    <x v="43"/>
    <x v="2"/>
    <x v="2"/>
    <d v="2026-01-22T11:58:27"/>
    <n v="38"/>
    <n v="3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22"/>
    <x v="43"/>
    <x v="2"/>
    <x v="4"/>
    <d v="2026-01-22T11:58:27"/>
    <n v="38"/>
    <n v="21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25"/>
    <x v="44"/>
    <x v="8"/>
    <x v="6"/>
    <d v="2026-01-22T11:58:31"/>
    <n v="10"/>
    <m/>
    <m/>
    <m/>
    <n v="8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25"/>
    <x v="44"/>
    <x v="8"/>
    <x v="7"/>
    <d v="2026-01-22T11:58:31"/>
    <n v="12"/>
    <m/>
    <m/>
    <m/>
    <m/>
    <m/>
    <n v="1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25"/>
    <x v="44"/>
    <x v="8"/>
    <x v="0"/>
    <d v="2026-01-22T11:58:31"/>
    <n v="1"/>
    <m/>
    <m/>
    <m/>
    <m/>
    <m/>
    <m/>
    <m/>
    <n v="0"/>
    <m/>
    <n v="0"/>
    <n v="1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25"/>
    <x v="44"/>
    <x v="8"/>
    <x v="8"/>
    <d v="2026-01-22T11:58:31"/>
    <n v="4"/>
    <m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25"/>
    <x v="44"/>
    <x v="8"/>
    <x v="14"/>
    <d v="2026-01-22T11:58:31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25"/>
    <x v="44"/>
    <x v="8"/>
    <x v="1"/>
    <d v="2026-01-22T11:58:31"/>
    <n v="13"/>
    <n v="8"/>
    <n v="5"/>
    <m/>
    <n v="1"/>
    <m/>
    <n v="4"/>
    <n v="1"/>
    <n v="5"/>
    <n v="1"/>
    <n v="0"/>
    <m/>
    <n v="0"/>
    <n v="1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25"/>
    <x v="44"/>
    <x v="8"/>
    <x v="2"/>
    <d v="2026-01-22T11:58:31"/>
    <n v="46"/>
    <n v="4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25"/>
    <x v="44"/>
    <x v="8"/>
    <x v="3"/>
    <d v="2026-01-22T11:58:31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25"/>
    <x v="44"/>
    <x v="8"/>
    <x v="4"/>
    <d v="2026-01-22T11:58:31"/>
    <n v="46"/>
    <n v="23"/>
    <n v="2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25"/>
    <x v="44"/>
    <x v="8"/>
    <x v="5"/>
    <d v="2026-01-22T11:58:31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27"/>
    <x v="45"/>
    <x v="8"/>
    <x v="6"/>
    <d v="2026-01-22T11:58:34"/>
    <n v="14"/>
    <m/>
    <m/>
    <m/>
    <n v="4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27"/>
    <x v="45"/>
    <x v="8"/>
    <x v="7"/>
    <d v="2026-01-22T11:58:34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27"/>
    <x v="45"/>
    <x v="8"/>
    <x v="21"/>
    <d v="2026-01-22T11:58:34"/>
    <n v="2.8"/>
    <m/>
    <m/>
    <m/>
    <m/>
    <n v="2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27"/>
    <x v="45"/>
    <x v="8"/>
    <x v="1"/>
    <d v="2026-01-22T11:58:34"/>
    <n v="9"/>
    <n v="6"/>
    <n v="3"/>
    <m/>
    <m/>
    <m/>
    <n v="2"/>
    <n v="5"/>
    <n v="1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27"/>
    <x v="45"/>
    <x v="8"/>
    <x v="23"/>
    <d v="2026-01-22T11:58:34"/>
    <n v="1"/>
    <n v="1"/>
    <m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27"/>
    <x v="45"/>
    <x v="8"/>
    <x v="2"/>
    <d v="2026-01-22T11:58:34"/>
    <n v="37"/>
    <n v="3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27"/>
    <x v="45"/>
    <x v="8"/>
    <x v="3"/>
    <d v="2026-01-22T11:58:34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27"/>
    <x v="45"/>
    <x v="8"/>
    <x v="4"/>
    <d v="2026-01-22T11:58:34"/>
    <n v="37"/>
    <n v="13"/>
    <n v="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27"/>
    <x v="45"/>
    <x v="8"/>
    <x v="5"/>
    <d v="2026-01-22T11:58:34"/>
    <n v="4"/>
    <n v="0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27"/>
    <x v="45"/>
    <x v="8"/>
    <x v="26"/>
    <d v="2026-01-22T11:58:34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28"/>
    <x v="47"/>
    <x v="8"/>
    <x v="6"/>
    <d v="2026-01-22T11:58:37"/>
    <n v="10"/>
    <m/>
    <m/>
    <m/>
    <n v="8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28"/>
    <x v="47"/>
    <x v="8"/>
    <x v="7"/>
    <d v="2026-01-22T11:58:37"/>
    <n v="10"/>
    <m/>
    <m/>
    <m/>
    <m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28"/>
    <x v="47"/>
    <x v="8"/>
    <x v="1"/>
    <d v="2026-01-22T11:58:37"/>
    <n v="10"/>
    <n v="7"/>
    <n v="3"/>
    <m/>
    <m/>
    <m/>
    <n v="4"/>
    <n v="1"/>
    <n v="3"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28"/>
    <x v="47"/>
    <x v="8"/>
    <x v="2"/>
    <d v="2026-01-22T11:58:37"/>
    <n v="82"/>
    <n v="8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28"/>
    <x v="47"/>
    <x v="8"/>
    <x v="3"/>
    <d v="2026-01-22T11:58:37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28"/>
    <x v="47"/>
    <x v="8"/>
    <x v="4"/>
    <d v="2026-01-22T11:58:37"/>
    <n v="82"/>
    <n v="41"/>
    <n v="4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28"/>
    <x v="47"/>
    <x v="8"/>
    <x v="5"/>
    <d v="2026-01-22T11:58:37"/>
    <n v="7"/>
    <n v="2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0"/>
    <x v="48"/>
    <x v="8"/>
    <x v="6"/>
    <d v="2026-01-22T11:58:39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0"/>
    <x v="48"/>
    <x v="8"/>
    <x v="7"/>
    <d v="2026-01-22T11:58:39"/>
    <n v="10"/>
    <m/>
    <m/>
    <m/>
    <m/>
    <m/>
    <n v="6"/>
    <n v="4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0"/>
    <x v="48"/>
    <x v="8"/>
    <x v="8"/>
    <d v="2026-01-22T11:58:39"/>
    <n v="2.4"/>
    <n v="2.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0"/>
    <x v="48"/>
    <x v="8"/>
    <x v="1"/>
    <d v="2026-01-22T11:58:39"/>
    <n v="7"/>
    <n v="4"/>
    <n v="3"/>
    <n v="1"/>
    <m/>
    <m/>
    <n v="1"/>
    <m/>
    <n v="3"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0"/>
    <x v="48"/>
    <x v="8"/>
    <x v="2"/>
    <d v="2026-01-22T11:58:39"/>
    <n v="37"/>
    <n v="3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0"/>
    <x v="48"/>
    <x v="8"/>
    <x v="3"/>
    <d v="2026-01-22T11:58:39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0"/>
    <x v="48"/>
    <x v="8"/>
    <x v="4"/>
    <d v="2026-01-22T11:58:39"/>
    <n v="37"/>
    <n v="20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0"/>
    <x v="48"/>
    <x v="8"/>
    <x v="5"/>
    <d v="2026-01-22T11:58:39"/>
    <n v="9"/>
    <n v="4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1"/>
    <x v="49"/>
    <x v="8"/>
    <x v="6"/>
    <d v="2026-01-22T11:58:42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1"/>
    <x v="49"/>
    <x v="8"/>
    <x v="7"/>
    <d v="2026-01-22T11:58:42"/>
    <n v="12"/>
    <m/>
    <m/>
    <m/>
    <m/>
    <m/>
    <n v="1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1"/>
    <x v="49"/>
    <x v="8"/>
    <x v="1"/>
    <d v="2026-01-22T11:58:42"/>
    <n v="8"/>
    <n v="2"/>
    <n v="6"/>
    <m/>
    <m/>
    <m/>
    <n v="1"/>
    <n v="1"/>
    <n v="5"/>
    <n v="1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1"/>
    <x v="49"/>
    <x v="8"/>
    <x v="2"/>
    <d v="2026-01-22T11:58:42"/>
    <n v="58"/>
    <n v="5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1"/>
    <x v="49"/>
    <x v="8"/>
    <x v="3"/>
    <d v="2026-01-22T11:58:42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1"/>
    <x v="49"/>
    <x v="8"/>
    <x v="4"/>
    <d v="2026-01-22T11:58:42"/>
    <n v="58"/>
    <n v="26"/>
    <n v="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1"/>
    <x v="49"/>
    <x v="8"/>
    <x v="5"/>
    <d v="2026-01-22T11:58:42"/>
    <n v="3"/>
    <m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2"/>
    <x v="50"/>
    <x v="8"/>
    <x v="6"/>
    <d v="2026-01-22T11:58:45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2"/>
    <x v="50"/>
    <x v="8"/>
    <x v="7"/>
    <d v="2026-01-22T11:58:45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2"/>
    <x v="50"/>
    <x v="8"/>
    <x v="8"/>
    <d v="2026-01-22T11:58:45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2"/>
    <x v="50"/>
    <x v="8"/>
    <x v="10"/>
    <d v="2026-01-22T11:58:45"/>
    <n v="2.8"/>
    <m/>
    <m/>
    <n v="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2"/>
    <x v="50"/>
    <x v="8"/>
    <x v="1"/>
    <d v="2026-01-22T11:58:45"/>
    <n v="4"/>
    <n v="2"/>
    <n v="2"/>
    <m/>
    <m/>
    <n v="1"/>
    <m/>
    <n v="1"/>
    <n v="2"/>
    <m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2"/>
    <x v="50"/>
    <x v="8"/>
    <x v="23"/>
    <d v="2026-01-22T11:58:45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2"/>
    <x v="50"/>
    <x v="8"/>
    <x v="2"/>
    <d v="2026-01-22T11:58:45"/>
    <n v="14"/>
    <n v="1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2"/>
    <x v="50"/>
    <x v="8"/>
    <x v="3"/>
    <d v="2026-01-22T11:58:45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2"/>
    <x v="50"/>
    <x v="8"/>
    <x v="4"/>
    <d v="2026-01-22T11:58:45"/>
    <n v="14"/>
    <n v="6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2"/>
    <x v="50"/>
    <x v="8"/>
    <x v="5"/>
    <d v="2026-01-22T11:58:45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3"/>
    <x v="51"/>
    <x v="12"/>
    <x v="2"/>
    <d v="2026-01-22T11:58:47"/>
    <n v="20"/>
    <n v="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3"/>
    <x v="51"/>
    <x v="12"/>
    <x v="3"/>
    <d v="2026-01-22T11:58:47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3"/>
    <x v="51"/>
    <x v="12"/>
    <x v="4"/>
    <d v="2026-01-22T11:58:47"/>
    <n v="20"/>
    <n v="9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3"/>
    <x v="51"/>
    <x v="12"/>
    <x v="5"/>
    <d v="2026-01-22T11:58:47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4"/>
    <x v="52"/>
    <x v="12"/>
    <x v="6"/>
    <d v="2026-01-22T11:58:50"/>
    <n v="10"/>
    <m/>
    <m/>
    <m/>
    <n v="4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4"/>
    <x v="52"/>
    <x v="12"/>
    <x v="7"/>
    <d v="2026-01-22T11:58:50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4"/>
    <x v="52"/>
    <x v="12"/>
    <x v="0"/>
    <d v="2026-01-22T11:58:50"/>
    <n v="1"/>
    <m/>
    <m/>
    <m/>
    <m/>
    <m/>
    <m/>
    <m/>
    <n v="1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4"/>
    <x v="52"/>
    <x v="12"/>
    <x v="1"/>
    <d v="2026-01-22T11:58:50"/>
    <n v="7"/>
    <n v="3"/>
    <n v="4"/>
    <m/>
    <m/>
    <m/>
    <n v="2"/>
    <n v="3"/>
    <n v="1"/>
    <m/>
    <n v="1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4"/>
    <x v="52"/>
    <x v="12"/>
    <x v="2"/>
    <d v="2026-01-22T11:58:50"/>
    <n v="46"/>
    <n v="4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4"/>
    <x v="52"/>
    <x v="12"/>
    <x v="3"/>
    <d v="2026-01-22T11:58:50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4"/>
    <x v="52"/>
    <x v="12"/>
    <x v="4"/>
    <d v="2026-01-22T11:58:50"/>
    <n v="46"/>
    <n v="21"/>
    <n v="2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4"/>
    <x v="52"/>
    <x v="12"/>
    <x v="5"/>
    <d v="2026-01-22T11:58:50"/>
    <n v="7"/>
    <n v="5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4"/>
    <x v="52"/>
    <x v="12"/>
    <x v="26"/>
    <d v="2026-01-22T11:58:50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5"/>
    <x v="53"/>
    <x v="8"/>
    <x v="6"/>
    <d v="2026-01-22T11:58:52"/>
    <n v="14"/>
    <m/>
    <m/>
    <m/>
    <n v="6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5"/>
    <x v="53"/>
    <x v="8"/>
    <x v="7"/>
    <d v="2026-01-22T11:58:52"/>
    <n v="22"/>
    <m/>
    <m/>
    <m/>
    <m/>
    <m/>
    <n v="12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5"/>
    <x v="53"/>
    <x v="8"/>
    <x v="0"/>
    <d v="2026-01-22T11:58:52"/>
    <n v="3"/>
    <m/>
    <m/>
    <m/>
    <m/>
    <m/>
    <m/>
    <m/>
    <n v="1"/>
    <m/>
    <m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5"/>
    <x v="53"/>
    <x v="8"/>
    <x v="8"/>
    <d v="2026-01-22T11:58:52"/>
    <n v="6.4"/>
    <n v="0.8"/>
    <m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5"/>
    <x v="53"/>
    <x v="8"/>
    <x v="13"/>
    <d v="2026-01-22T11:58:52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5"/>
    <x v="53"/>
    <x v="8"/>
    <x v="14"/>
    <d v="2026-01-22T11:58:52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5"/>
    <x v="53"/>
    <x v="8"/>
    <x v="21"/>
    <d v="2026-01-22T11:58:52"/>
    <n v="8.8000000000000007"/>
    <m/>
    <m/>
    <n v="4"/>
    <n v="4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5"/>
    <x v="53"/>
    <x v="8"/>
    <x v="1"/>
    <d v="2026-01-22T11:58:52"/>
    <n v="25"/>
    <n v="8"/>
    <n v="17"/>
    <n v="1"/>
    <m/>
    <n v="3"/>
    <n v="3"/>
    <n v="4"/>
    <n v="6"/>
    <n v="5"/>
    <n v="1"/>
    <m/>
    <m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5"/>
    <x v="53"/>
    <x v="8"/>
    <x v="16"/>
    <d v="2026-01-22T11:58:52"/>
    <n v="2"/>
    <n v="1"/>
    <n v="1"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5"/>
    <x v="53"/>
    <x v="8"/>
    <x v="23"/>
    <d v="2026-01-22T11:58:52"/>
    <n v="2"/>
    <n v="2"/>
    <m/>
    <m/>
    <m/>
    <n v="1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5"/>
    <x v="53"/>
    <x v="8"/>
    <x v="2"/>
    <d v="2026-01-22T11:58:52"/>
    <n v="95"/>
    <n v="9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5"/>
    <x v="53"/>
    <x v="8"/>
    <x v="3"/>
    <d v="2026-01-22T11:58:52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5"/>
    <x v="53"/>
    <x v="8"/>
    <x v="4"/>
    <d v="2026-01-22T11:58:52"/>
    <n v="95"/>
    <n v="38"/>
    <n v="5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5"/>
    <x v="53"/>
    <x v="8"/>
    <x v="5"/>
    <d v="2026-01-22T11:58:52"/>
    <n v="7"/>
    <n v="2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6"/>
    <x v="54"/>
    <x v="8"/>
    <x v="6"/>
    <d v="2026-01-22T11:58:55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6"/>
    <x v="54"/>
    <x v="8"/>
    <x v="7"/>
    <d v="2026-01-22T11:58:55"/>
    <n v="10"/>
    <m/>
    <m/>
    <m/>
    <m/>
    <m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6"/>
    <x v="54"/>
    <x v="8"/>
    <x v="0"/>
    <d v="2026-01-22T11:58:55"/>
    <n v="2"/>
    <m/>
    <m/>
    <m/>
    <m/>
    <m/>
    <m/>
    <m/>
    <n v="0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6"/>
    <x v="54"/>
    <x v="8"/>
    <x v="1"/>
    <d v="2026-01-22T11:58:55"/>
    <n v="7"/>
    <n v="3"/>
    <n v="4"/>
    <m/>
    <m/>
    <m/>
    <n v="1"/>
    <m/>
    <n v="2"/>
    <n v="3"/>
    <n v="0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6"/>
    <x v="54"/>
    <x v="8"/>
    <x v="2"/>
    <d v="2026-01-22T11:58:55"/>
    <n v="50"/>
    <n v="5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6"/>
    <x v="54"/>
    <x v="8"/>
    <x v="3"/>
    <d v="2026-01-22T11:58:55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6"/>
    <x v="54"/>
    <x v="8"/>
    <x v="4"/>
    <d v="2026-01-22T11:58:55"/>
    <n v="50"/>
    <n v="22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6"/>
    <x v="54"/>
    <x v="8"/>
    <x v="5"/>
    <d v="2026-01-22T11:58:55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7"/>
    <x v="55"/>
    <x v="2"/>
    <x v="7"/>
    <d v="2026-01-22T11:58:58"/>
    <n v="12"/>
    <m/>
    <m/>
    <m/>
    <m/>
    <m/>
    <n v="4"/>
    <n v="8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7"/>
    <x v="55"/>
    <x v="2"/>
    <x v="0"/>
    <d v="2026-01-22T11:58:58"/>
    <n v="4"/>
    <m/>
    <m/>
    <m/>
    <m/>
    <m/>
    <m/>
    <m/>
    <n v="0"/>
    <m/>
    <n v="4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7"/>
    <x v="55"/>
    <x v="2"/>
    <x v="8"/>
    <d v="2026-01-22T11:58:58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7"/>
    <x v="55"/>
    <x v="2"/>
    <x v="1"/>
    <d v="2026-01-22T11:58:58"/>
    <n v="9"/>
    <n v="2"/>
    <n v="7"/>
    <m/>
    <m/>
    <n v="1"/>
    <m/>
    <m/>
    <n v="2"/>
    <n v="4"/>
    <n v="0"/>
    <m/>
    <n v="2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7"/>
    <x v="55"/>
    <x v="2"/>
    <x v="2"/>
    <d v="2026-01-22T11:58:58"/>
    <n v="125"/>
    <n v="12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7"/>
    <x v="55"/>
    <x v="2"/>
    <x v="3"/>
    <d v="2026-01-22T11:58:58"/>
    <n v="20"/>
    <n v="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7"/>
    <x v="55"/>
    <x v="2"/>
    <x v="4"/>
    <d v="2026-01-22T11:58:58"/>
    <n v="125"/>
    <n v="64"/>
    <n v="6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7"/>
    <x v="55"/>
    <x v="2"/>
    <x v="5"/>
    <d v="2026-01-22T11:58:58"/>
    <n v="20"/>
    <n v="11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9"/>
    <x v="56"/>
    <x v="2"/>
    <x v="6"/>
    <d v="2026-01-22T11:59:00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9"/>
    <x v="56"/>
    <x v="2"/>
    <x v="7"/>
    <d v="2026-01-22T11:59:00"/>
    <n v="2"/>
    <m/>
    <m/>
    <m/>
    <m/>
    <m/>
    <n v="2"/>
    <m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9"/>
    <x v="56"/>
    <x v="2"/>
    <x v="0"/>
    <d v="2026-01-22T11:59:00"/>
    <n v="1"/>
    <m/>
    <m/>
    <m/>
    <m/>
    <m/>
    <m/>
    <m/>
    <n v="0"/>
    <m/>
    <n v="0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9"/>
    <x v="56"/>
    <x v="2"/>
    <x v="1"/>
    <d v="2026-01-22T11:59:00"/>
    <n v="3"/>
    <n v="1"/>
    <n v="2"/>
    <m/>
    <m/>
    <m/>
    <m/>
    <n v="1"/>
    <n v="1"/>
    <m/>
    <n v="0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9"/>
    <x v="56"/>
    <x v="2"/>
    <x v="2"/>
    <d v="2026-01-22T11:59:00"/>
    <n v="49"/>
    <n v="4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9"/>
    <x v="56"/>
    <x v="2"/>
    <x v="3"/>
    <d v="2026-01-22T11:59:00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9"/>
    <x v="56"/>
    <x v="2"/>
    <x v="4"/>
    <d v="2026-01-22T11:59:00"/>
    <n v="49"/>
    <n v="22"/>
    <n v="2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39"/>
    <x v="56"/>
    <x v="2"/>
    <x v="5"/>
    <d v="2026-01-22T11:59:00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0"/>
    <x v="70"/>
    <x v="9"/>
    <x v="2"/>
    <d v="2026-01-22T11:59:03"/>
    <n v="62"/>
    <n v="6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0"/>
    <x v="70"/>
    <x v="9"/>
    <x v="4"/>
    <d v="2026-01-22T11:59:03"/>
    <n v="62"/>
    <n v="38"/>
    <n v="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1"/>
    <x v="57"/>
    <x v="12"/>
    <x v="6"/>
    <d v="2026-01-22T11:59:06"/>
    <n v="8"/>
    <m/>
    <m/>
    <m/>
    <n v="4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1"/>
    <x v="57"/>
    <x v="12"/>
    <x v="7"/>
    <d v="2026-01-22T11:59:06"/>
    <n v="8"/>
    <m/>
    <m/>
    <m/>
    <m/>
    <m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1"/>
    <x v="57"/>
    <x v="12"/>
    <x v="0"/>
    <d v="2026-01-22T11:59:06"/>
    <n v="2"/>
    <m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1"/>
    <x v="57"/>
    <x v="12"/>
    <x v="8"/>
    <d v="2026-01-22T11:59:06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1"/>
    <x v="57"/>
    <x v="12"/>
    <x v="1"/>
    <d v="2026-01-22T11:59:06"/>
    <n v="11"/>
    <n v="7"/>
    <n v="4"/>
    <m/>
    <m/>
    <n v="1"/>
    <n v="2"/>
    <n v="2"/>
    <n v="1"/>
    <n v="3"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1"/>
    <x v="57"/>
    <x v="12"/>
    <x v="2"/>
    <d v="2026-01-22T11:59:06"/>
    <n v="103"/>
    <n v="10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1"/>
    <x v="57"/>
    <x v="12"/>
    <x v="3"/>
    <d v="2026-01-22T11:59:06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1"/>
    <x v="57"/>
    <x v="12"/>
    <x v="4"/>
    <d v="2026-01-22T11:59:06"/>
    <n v="103"/>
    <n v="45"/>
    <n v="5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1"/>
    <x v="57"/>
    <x v="12"/>
    <x v="5"/>
    <d v="2026-01-22T11:59:06"/>
    <n v="11"/>
    <n v="4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1"/>
    <x v="57"/>
    <x v="12"/>
    <x v="26"/>
    <d v="2026-01-22T11:59:06"/>
    <n v="11"/>
    <n v="6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1"/>
    <x v="57"/>
    <x v="12"/>
    <x v="31"/>
    <d v="2026-01-22T11:59:06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2"/>
    <x v="58"/>
    <x v="9"/>
    <x v="7"/>
    <d v="2026-01-22T11:59:08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2"/>
    <x v="58"/>
    <x v="9"/>
    <x v="1"/>
    <d v="2026-01-22T11:59:08"/>
    <n v="1"/>
    <m/>
    <n v="1"/>
    <m/>
    <m/>
    <m/>
    <m/>
    <m/>
    <m/>
    <n v="1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2"/>
    <x v="58"/>
    <x v="9"/>
    <x v="2"/>
    <d v="2026-01-22T11:59:08"/>
    <n v="30"/>
    <n v="3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2"/>
    <x v="58"/>
    <x v="9"/>
    <x v="4"/>
    <d v="2026-01-22T11:59:08"/>
    <n v="30"/>
    <n v="13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3"/>
    <x v="59"/>
    <x v="0"/>
    <x v="6"/>
    <d v="2026-01-22T11:59:11"/>
    <n v="16"/>
    <m/>
    <m/>
    <m/>
    <n v="1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3"/>
    <x v="59"/>
    <x v="0"/>
    <x v="7"/>
    <d v="2026-01-22T11:59:11"/>
    <n v="15"/>
    <m/>
    <m/>
    <m/>
    <m/>
    <m/>
    <n v="12"/>
    <n v="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3"/>
    <x v="59"/>
    <x v="0"/>
    <x v="8"/>
    <d v="2026-01-22T11:59:11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3"/>
    <x v="59"/>
    <x v="0"/>
    <x v="1"/>
    <d v="2026-01-22T11:59:11"/>
    <n v="17"/>
    <n v="7"/>
    <n v="10"/>
    <m/>
    <m/>
    <n v="1"/>
    <n v="6"/>
    <n v="2"/>
    <n v="6"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3"/>
    <x v="59"/>
    <x v="0"/>
    <x v="2"/>
    <d v="2026-01-22T11:59:11"/>
    <n v="109"/>
    <n v="10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3"/>
    <x v="59"/>
    <x v="0"/>
    <x v="3"/>
    <d v="2026-01-22T11:59:11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3"/>
    <x v="59"/>
    <x v="0"/>
    <x v="4"/>
    <d v="2026-01-22T11:59:11"/>
    <n v="109"/>
    <n v="50"/>
    <n v="5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3"/>
    <x v="59"/>
    <x v="0"/>
    <x v="5"/>
    <d v="2026-01-22T11:59:11"/>
    <n v="8"/>
    <n v="2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3"/>
    <x v="59"/>
    <x v="0"/>
    <x v="26"/>
    <d v="2026-01-22T11:59:11"/>
    <n v="28"/>
    <n v="15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3"/>
    <x v="59"/>
    <x v="0"/>
    <x v="31"/>
    <d v="2026-01-22T11:59:11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4"/>
    <x v="60"/>
    <x v="0"/>
    <x v="6"/>
    <d v="2026-01-22T11:59:14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4"/>
    <x v="60"/>
    <x v="0"/>
    <x v="7"/>
    <d v="2026-01-22T11:59:14"/>
    <n v="8"/>
    <m/>
    <m/>
    <m/>
    <m/>
    <m/>
    <n v="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4"/>
    <x v="60"/>
    <x v="0"/>
    <x v="0"/>
    <d v="2026-01-22T11:59:14"/>
    <n v="3"/>
    <m/>
    <m/>
    <m/>
    <m/>
    <m/>
    <m/>
    <m/>
    <n v="1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4"/>
    <x v="60"/>
    <x v="0"/>
    <x v="8"/>
    <d v="2026-01-22T11:59:14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4"/>
    <x v="60"/>
    <x v="0"/>
    <x v="1"/>
    <d v="2026-01-22T11:59:14"/>
    <n v="10"/>
    <n v="3"/>
    <n v="7"/>
    <m/>
    <m/>
    <n v="1"/>
    <n v="2"/>
    <n v="1"/>
    <n v="4"/>
    <m/>
    <n v="1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4"/>
    <x v="60"/>
    <x v="0"/>
    <x v="2"/>
    <d v="2026-01-22T11:59:14"/>
    <n v="66"/>
    <n v="6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4"/>
    <x v="60"/>
    <x v="0"/>
    <x v="3"/>
    <d v="2026-01-22T11:59:14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4"/>
    <x v="60"/>
    <x v="0"/>
    <x v="4"/>
    <d v="2026-01-22T11:59:14"/>
    <n v="66"/>
    <n v="32"/>
    <n v="3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4"/>
    <x v="60"/>
    <x v="0"/>
    <x v="5"/>
    <d v="2026-01-22T11:59:14"/>
    <n v="8"/>
    <n v="3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4"/>
    <x v="60"/>
    <x v="0"/>
    <x v="26"/>
    <d v="2026-01-22T11:59:14"/>
    <n v="5"/>
    <n v="1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4"/>
    <x v="60"/>
    <x v="0"/>
    <x v="31"/>
    <d v="2026-01-22T11:59:14"/>
    <n v="1"/>
    <n v="1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5"/>
    <x v="63"/>
    <x v="0"/>
    <x v="6"/>
    <d v="2026-01-22T11:59:16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5"/>
    <x v="63"/>
    <x v="0"/>
    <x v="7"/>
    <d v="2026-01-22T11:59:16"/>
    <n v="15"/>
    <m/>
    <m/>
    <m/>
    <m/>
    <m/>
    <n v="6"/>
    <n v="9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5"/>
    <x v="63"/>
    <x v="0"/>
    <x v="0"/>
    <d v="2026-01-22T11:59:16"/>
    <n v="1"/>
    <m/>
    <m/>
    <m/>
    <m/>
    <m/>
    <m/>
    <m/>
    <n v="1"/>
    <m/>
    <m/>
    <m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5"/>
    <x v="63"/>
    <x v="0"/>
    <x v="10"/>
    <d v="2026-01-22T11:59:16"/>
    <n v="4.4000000000000004"/>
    <m/>
    <m/>
    <m/>
    <n v="4.400000000000000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5"/>
    <x v="63"/>
    <x v="0"/>
    <x v="1"/>
    <d v="2026-01-22T11:59:16"/>
    <n v="13"/>
    <n v="7"/>
    <n v="6"/>
    <m/>
    <m/>
    <m/>
    <n v="3"/>
    <n v="1"/>
    <n v="3"/>
    <n v="5"/>
    <n v="1"/>
    <m/>
    <m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5"/>
    <x v="63"/>
    <x v="0"/>
    <x v="2"/>
    <d v="2026-01-22T11:59:16"/>
    <n v="42"/>
    <n v="4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5"/>
    <x v="63"/>
    <x v="0"/>
    <x v="3"/>
    <d v="2026-01-22T11:59:16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5"/>
    <x v="63"/>
    <x v="0"/>
    <x v="4"/>
    <d v="2026-01-22T11:59:16"/>
    <n v="42"/>
    <n v="14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5"/>
    <x v="63"/>
    <x v="0"/>
    <x v="5"/>
    <d v="2026-01-22T11:59:16"/>
    <n v="8"/>
    <n v="3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6"/>
    <x v="64"/>
    <x v="0"/>
    <x v="7"/>
    <d v="2026-01-22T11:59:19"/>
    <n v="2"/>
    <m/>
    <m/>
    <m/>
    <m/>
    <m/>
    <n v="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6"/>
    <x v="64"/>
    <x v="0"/>
    <x v="1"/>
    <d v="2026-01-22T11:59:19"/>
    <n v="1"/>
    <n v="0"/>
    <n v="1"/>
    <n v="0"/>
    <n v="0"/>
    <n v="0"/>
    <n v="0"/>
    <n v="0"/>
    <n v="0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6"/>
    <x v="64"/>
    <x v="0"/>
    <x v="2"/>
    <d v="2026-01-22T11:59:19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6"/>
    <x v="64"/>
    <x v="0"/>
    <x v="3"/>
    <d v="2026-01-22T11:59:19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6"/>
    <x v="64"/>
    <x v="0"/>
    <x v="4"/>
    <d v="2026-01-22T11:59:19"/>
    <n v="11"/>
    <n v="6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6"/>
    <x v="64"/>
    <x v="0"/>
    <x v="5"/>
    <d v="2026-01-22T11:59:19"/>
    <n v="5"/>
    <n v="3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7"/>
    <x v="61"/>
    <x v="0"/>
    <x v="6"/>
    <d v="2026-01-22T11:59:22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7"/>
    <x v="61"/>
    <x v="0"/>
    <x v="7"/>
    <d v="2026-01-22T11:59:22"/>
    <n v="20"/>
    <m/>
    <m/>
    <m/>
    <m/>
    <m/>
    <n v="6"/>
    <n v="1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7"/>
    <x v="61"/>
    <x v="0"/>
    <x v="0"/>
    <d v="2026-01-22T11:59:22"/>
    <n v="3"/>
    <m/>
    <m/>
    <m/>
    <m/>
    <m/>
    <m/>
    <m/>
    <n v="3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7"/>
    <x v="61"/>
    <x v="0"/>
    <x v="8"/>
    <d v="2026-01-22T11:59:22"/>
    <n v="3.2"/>
    <n v="0"/>
    <n v="0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7"/>
    <x v="61"/>
    <x v="0"/>
    <x v="1"/>
    <d v="2026-01-22T11:59:22"/>
    <n v="15"/>
    <n v="5"/>
    <n v="10"/>
    <m/>
    <m/>
    <n v="1"/>
    <m/>
    <n v="1"/>
    <n v="3"/>
    <n v="7"/>
    <n v="3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7"/>
    <x v="61"/>
    <x v="0"/>
    <x v="2"/>
    <d v="2026-01-22T11:59:22"/>
    <n v="30"/>
    <n v="3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7"/>
    <x v="61"/>
    <x v="0"/>
    <x v="3"/>
    <d v="2026-01-22T11:59:22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7"/>
    <x v="61"/>
    <x v="0"/>
    <x v="4"/>
    <d v="2026-01-22T11:59:22"/>
    <n v="30"/>
    <n v="11"/>
    <n v="1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7"/>
    <x v="61"/>
    <x v="0"/>
    <x v="5"/>
    <d v="2026-01-22T11:59:22"/>
    <n v="3"/>
    <n v="0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7"/>
    <x v="61"/>
    <x v="0"/>
    <x v="26"/>
    <d v="2026-01-22T11:59:22"/>
    <n v="8"/>
    <n v="3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8"/>
    <x v="62"/>
    <x v="0"/>
    <x v="6"/>
    <d v="2026-01-22T11:59:24"/>
    <n v="8"/>
    <m/>
    <m/>
    <m/>
    <n v="4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8"/>
    <x v="62"/>
    <x v="0"/>
    <x v="7"/>
    <d v="2026-01-22T11:59:24"/>
    <n v="18"/>
    <m/>
    <m/>
    <m/>
    <m/>
    <m/>
    <n v="6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8"/>
    <x v="62"/>
    <x v="0"/>
    <x v="1"/>
    <d v="2026-01-22T11:59:24"/>
    <n v="13"/>
    <n v="9"/>
    <n v="4"/>
    <n v="0"/>
    <n v="0"/>
    <n v="0"/>
    <n v="2"/>
    <n v="2"/>
    <n v="3"/>
    <n v="6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8"/>
    <x v="62"/>
    <x v="0"/>
    <x v="2"/>
    <d v="2026-01-22T11:59:24"/>
    <n v="58"/>
    <n v="5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8"/>
    <x v="62"/>
    <x v="0"/>
    <x v="3"/>
    <d v="2026-01-22T11:59:24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8"/>
    <x v="62"/>
    <x v="0"/>
    <x v="4"/>
    <d v="2026-01-22T11:59:24"/>
    <n v="58"/>
    <n v="29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8"/>
    <x v="62"/>
    <x v="0"/>
    <x v="5"/>
    <d v="2026-01-22T11:59:24"/>
    <n v="8"/>
    <n v="3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8"/>
    <x v="62"/>
    <x v="0"/>
    <x v="26"/>
    <d v="2026-01-22T11:59:24"/>
    <n v="6"/>
    <n v="3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8"/>
    <x v="62"/>
    <x v="0"/>
    <x v="31"/>
    <d v="2026-01-22T11:59:24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9"/>
    <x v="0"/>
    <x v="0"/>
    <x v="7"/>
    <d v="2026-01-22T11:59:27"/>
    <n v="2"/>
    <m/>
    <m/>
    <m/>
    <m/>
    <m/>
    <n v="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9"/>
    <x v="0"/>
    <x v="0"/>
    <x v="0"/>
    <d v="2026-01-22T11:59:27"/>
    <n v="2"/>
    <m/>
    <m/>
    <m/>
    <m/>
    <m/>
    <m/>
    <m/>
    <n v="2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9"/>
    <x v="0"/>
    <x v="0"/>
    <x v="8"/>
    <d v="2026-01-22T11:59:27"/>
    <n v="3.2"/>
    <n v="0"/>
    <n v="3.2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9"/>
    <x v="0"/>
    <x v="0"/>
    <x v="1"/>
    <d v="2026-01-22T11:59:27"/>
    <n v="4"/>
    <n v="1"/>
    <n v="3"/>
    <n v="0"/>
    <n v="1"/>
    <n v="0"/>
    <n v="0"/>
    <n v="0"/>
    <n v="0"/>
    <n v="1"/>
    <n v="2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9"/>
    <x v="0"/>
    <x v="0"/>
    <x v="2"/>
    <d v="2026-01-22T11:59:27"/>
    <n v="22"/>
    <n v="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9"/>
    <x v="0"/>
    <x v="0"/>
    <x v="3"/>
    <d v="2026-01-22T11:59:27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9"/>
    <x v="0"/>
    <x v="0"/>
    <x v="4"/>
    <d v="2026-01-22T11:59:27"/>
    <n v="22"/>
    <n v="10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9"/>
    <x v="0"/>
    <x v="0"/>
    <x v="5"/>
    <d v="2026-01-22T11:59:27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49"/>
    <x v="0"/>
    <x v="0"/>
    <x v="26"/>
    <d v="2026-01-22T11:59:27"/>
    <n v="4"/>
    <n v="3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0"/>
    <x v="1"/>
    <x v="1"/>
    <x v="6"/>
    <d v="2026-01-22T11:59:30"/>
    <n v="8"/>
    <m/>
    <m/>
    <m/>
    <n v="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0"/>
    <x v="1"/>
    <x v="1"/>
    <x v="7"/>
    <d v="2026-01-22T11:59:30"/>
    <n v="20"/>
    <m/>
    <m/>
    <m/>
    <m/>
    <m/>
    <n v="10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0"/>
    <x v="1"/>
    <x v="1"/>
    <x v="8"/>
    <d v="2026-01-22T11:59:30"/>
    <n v="9.6"/>
    <m/>
    <m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0"/>
    <x v="1"/>
    <x v="1"/>
    <x v="1"/>
    <d v="2026-01-22T11:59:30"/>
    <n v="18"/>
    <n v="12"/>
    <n v="6"/>
    <m/>
    <m/>
    <n v="4"/>
    <n v="4"/>
    <m/>
    <n v="5"/>
    <n v="5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0"/>
    <x v="1"/>
    <x v="1"/>
    <x v="2"/>
    <d v="2026-01-22T11:59:30"/>
    <n v="240"/>
    <n v="24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0"/>
    <x v="1"/>
    <x v="1"/>
    <x v="3"/>
    <d v="2026-01-22T11:59:30"/>
    <n v="25"/>
    <n v="2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0"/>
    <x v="1"/>
    <x v="1"/>
    <x v="4"/>
    <d v="2026-01-22T11:59:30"/>
    <n v="240"/>
    <n v="111"/>
    <n v="1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0"/>
    <x v="1"/>
    <x v="1"/>
    <x v="5"/>
    <d v="2026-01-22T11:59:30"/>
    <n v="25"/>
    <n v="10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1"/>
    <x v="2"/>
    <x v="1"/>
    <x v="6"/>
    <d v="2026-01-22T11:59:32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1"/>
    <x v="2"/>
    <x v="1"/>
    <x v="7"/>
    <d v="2026-01-22T11:59:32"/>
    <n v="6"/>
    <m/>
    <m/>
    <m/>
    <m/>
    <m/>
    <n v="2"/>
    <n v="4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1"/>
    <x v="2"/>
    <x v="1"/>
    <x v="0"/>
    <d v="2026-01-22T11:59:32"/>
    <n v="1"/>
    <m/>
    <m/>
    <m/>
    <m/>
    <m/>
    <m/>
    <m/>
    <m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1"/>
    <x v="2"/>
    <x v="1"/>
    <x v="1"/>
    <d v="2026-01-22T11:59:32"/>
    <n v="6"/>
    <n v="3"/>
    <n v="3"/>
    <m/>
    <m/>
    <m/>
    <m/>
    <n v="2"/>
    <n v="1"/>
    <n v="2"/>
    <n v="0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1"/>
    <x v="2"/>
    <x v="1"/>
    <x v="2"/>
    <d v="2026-01-22T11:59:32"/>
    <n v="90"/>
    <n v="9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1"/>
    <x v="2"/>
    <x v="1"/>
    <x v="3"/>
    <d v="2026-01-22T11:59:32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1"/>
    <x v="2"/>
    <x v="1"/>
    <x v="4"/>
    <d v="2026-01-22T11:59:32"/>
    <n v="90"/>
    <n v="46"/>
    <n v="4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1"/>
    <x v="2"/>
    <x v="1"/>
    <x v="5"/>
    <d v="2026-01-22T11:59:32"/>
    <n v="11"/>
    <n v="4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2"/>
    <x v="65"/>
    <x v="13"/>
    <x v="6"/>
    <d v="2026-01-22T11:59:35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2"/>
    <x v="65"/>
    <x v="13"/>
    <x v="7"/>
    <d v="2026-01-22T11:59:35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2"/>
    <x v="65"/>
    <x v="13"/>
    <x v="1"/>
    <d v="2026-01-22T11:59:35"/>
    <n v="3"/>
    <n v="2"/>
    <n v="1"/>
    <m/>
    <m/>
    <m/>
    <n v="1"/>
    <m/>
    <n v="1"/>
    <n v="1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2"/>
    <x v="65"/>
    <x v="13"/>
    <x v="2"/>
    <d v="2026-01-22T11:59:35"/>
    <n v="33"/>
    <n v="3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2"/>
    <x v="65"/>
    <x v="13"/>
    <x v="3"/>
    <d v="2026-01-22T11:59:35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2"/>
    <x v="65"/>
    <x v="13"/>
    <x v="4"/>
    <d v="2026-01-22T11:59:35"/>
    <n v="33"/>
    <n v="14"/>
    <n v="1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2"/>
    <x v="65"/>
    <x v="13"/>
    <x v="5"/>
    <d v="2026-01-22T11:59:35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3"/>
    <x v="66"/>
    <x v="13"/>
    <x v="6"/>
    <d v="2026-01-22T11:59:38"/>
    <n v="12"/>
    <m/>
    <m/>
    <m/>
    <n v="10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3"/>
    <x v="66"/>
    <x v="13"/>
    <x v="7"/>
    <d v="2026-01-22T11:59:38"/>
    <n v="26"/>
    <m/>
    <m/>
    <m/>
    <m/>
    <m/>
    <n v="14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3"/>
    <x v="66"/>
    <x v="13"/>
    <x v="0"/>
    <d v="2026-01-22T11:59:38"/>
    <n v="2"/>
    <m/>
    <m/>
    <m/>
    <m/>
    <m/>
    <m/>
    <m/>
    <n v="1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3"/>
    <x v="66"/>
    <x v="13"/>
    <x v="8"/>
    <d v="2026-01-22T11:59:38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3"/>
    <x v="66"/>
    <x v="13"/>
    <x v="1"/>
    <d v="2026-01-22T11:59:38"/>
    <n v="23"/>
    <n v="11"/>
    <n v="12"/>
    <m/>
    <m/>
    <n v="2"/>
    <n v="5"/>
    <n v="1"/>
    <n v="7"/>
    <n v="6"/>
    <n v="1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3"/>
    <x v="66"/>
    <x v="13"/>
    <x v="2"/>
    <d v="2026-01-22T11:59:38"/>
    <n v="106"/>
    <n v="10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3"/>
    <x v="66"/>
    <x v="13"/>
    <x v="3"/>
    <d v="2026-01-22T11:59:38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3"/>
    <x v="66"/>
    <x v="13"/>
    <x v="4"/>
    <d v="2026-01-22T11:59:38"/>
    <n v="106"/>
    <n v="50"/>
    <n v="5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3"/>
    <x v="66"/>
    <x v="13"/>
    <x v="5"/>
    <d v="2026-01-22T11:59:38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4"/>
    <x v="67"/>
    <x v="13"/>
    <x v="7"/>
    <d v="2026-01-22T11:59:40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4"/>
    <x v="67"/>
    <x v="13"/>
    <x v="0"/>
    <d v="2026-01-22T11:59:40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4"/>
    <x v="67"/>
    <x v="13"/>
    <x v="8"/>
    <d v="2026-01-22T11:59:40"/>
    <n v="0.8"/>
    <m/>
    <m/>
    <n v="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4"/>
    <x v="67"/>
    <x v="13"/>
    <x v="13"/>
    <d v="2026-01-22T11:59:40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4"/>
    <x v="67"/>
    <x v="13"/>
    <x v="14"/>
    <d v="2026-01-22T11:59:40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4"/>
    <x v="67"/>
    <x v="13"/>
    <x v="1"/>
    <d v="2026-01-22T11:59:40"/>
    <n v="4"/>
    <n v="2"/>
    <n v="2"/>
    <m/>
    <m/>
    <n v="1"/>
    <m/>
    <m/>
    <n v="1"/>
    <n v="1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4"/>
    <x v="67"/>
    <x v="13"/>
    <x v="16"/>
    <d v="2026-01-22T11:59:40"/>
    <n v="1"/>
    <m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4"/>
    <x v="67"/>
    <x v="13"/>
    <x v="2"/>
    <d v="2026-01-22T11:59:40"/>
    <n v="48"/>
    <n v="4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4"/>
    <x v="67"/>
    <x v="13"/>
    <x v="3"/>
    <d v="2026-01-22T11:59:40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4"/>
    <x v="67"/>
    <x v="13"/>
    <x v="4"/>
    <d v="2026-01-22T11:59:40"/>
    <n v="48"/>
    <n v="28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4"/>
    <x v="67"/>
    <x v="13"/>
    <x v="5"/>
    <d v="2026-01-22T11:59:40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5"/>
    <x v="68"/>
    <x v="13"/>
    <x v="18"/>
    <d v="2026-01-22T11:59:43"/>
    <n v="2"/>
    <n v="1"/>
    <n v="1"/>
    <m/>
    <m/>
    <m/>
    <n v="1"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5"/>
    <x v="68"/>
    <x v="13"/>
    <x v="6"/>
    <d v="2026-01-22T11:59:43"/>
    <n v="16"/>
    <m/>
    <m/>
    <m/>
    <n v="6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5"/>
    <x v="68"/>
    <x v="13"/>
    <x v="7"/>
    <d v="2026-01-22T11:59:43"/>
    <n v="20"/>
    <m/>
    <m/>
    <m/>
    <m/>
    <m/>
    <n v="8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5"/>
    <x v="68"/>
    <x v="13"/>
    <x v="0"/>
    <d v="2026-01-22T11:59:43"/>
    <n v="7"/>
    <m/>
    <m/>
    <m/>
    <m/>
    <m/>
    <m/>
    <m/>
    <n v="5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5"/>
    <x v="68"/>
    <x v="13"/>
    <x v="8"/>
    <d v="2026-01-22T11:59:43"/>
    <n v="5.6"/>
    <m/>
    <m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5"/>
    <x v="68"/>
    <x v="13"/>
    <x v="1"/>
    <d v="2026-01-22T11:59:43"/>
    <n v="26"/>
    <n v="10"/>
    <n v="16"/>
    <m/>
    <m/>
    <n v="2"/>
    <n v="3"/>
    <n v="5"/>
    <n v="4"/>
    <n v="6"/>
    <n v="5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5"/>
    <x v="68"/>
    <x v="13"/>
    <x v="25"/>
    <d v="2026-01-22T11:59:43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5"/>
    <x v="68"/>
    <x v="13"/>
    <x v="9"/>
    <d v="2026-01-22T11:59:43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5"/>
    <x v="68"/>
    <x v="13"/>
    <x v="2"/>
    <d v="2026-01-22T11:59:43"/>
    <n v="67"/>
    <n v="6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5"/>
    <x v="68"/>
    <x v="13"/>
    <x v="3"/>
    <d v="2026-01-22T11:59:43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5"/>
    <x v="68"/>
    <x v="13"/>
    <x v="4"/>
    <d v="2026-01-22T11:59:43"/>
    <n v="67"/>
    <n v="27"/>
    <n v="4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5"/>
    <x v="68"/>
    <x v="13"/>
    <x v="5"/>
    <d v="2026-01-22T11:59:43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5"/>
    <x v="68"/>
    <x v="13"/>
    <x v="26"/>
    <d v="2026-01-22T11:59:43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6"/>
    <x v="69"/>
    <x v="13"/>
    <x v="6"/>
    <d v="2026-01-22T11:59:46"/>
    <n v="10"/>
    <m/>
    <m/>
    <m/>
    <n v="6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6"/>
    <x v="69"/>
    <x v="13"/>
    <x v="7"/>
    <d v="2026-01-22T11:59:46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6"/>
    <x v="69"/>
    <x v="13"/>
    <x v="0"/>
    <d v="2026-01-22T11:59:46"/>
    <n v="2"/>
    <m/>
    <m/>
    <m/>
    <m/>
    <m/>
    <m/>
    <m/>
    <n v="1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6"/>
    <x v="69"/>
    <x v="13"/>
    <x v="8"/>
    <d v="2026-01-22T11:59:46"/>
    <n v="6.4"/>
    <m/>
    <m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6"/>
    <x v="69"/>
    <x v="13"/>
    <x v="13"/>
    <d v="2026-01-22T11:59:46"/>
    <n v="8"/>
    <m/>
    <m/>
    <m/>
    <m/>
    <n v="2"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6"/>
    <x v="69"/>
    <x v="13"/>
    <x v="14"/>
    <d v="2026-01-22T11:59:46"/>
    <n v="8"/>
    <m/>
    <m/>
    <m/>
    <m/>
    <n v="2"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6"/>
    <x v="69"/>
    <x v="13"/>
    <x v="10"/>
    <d v="2026-01-22T11:59:46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6"/>
    <x v="69"/>
    <x v="13"/>
    <x v="1"/>
    <d v="2026-01-22T11:59:46"/>
    <n v="11"/>
    <n v="3"/>
    <n v="8"/>
    <m/>
    <m/>
    <n v="2"/>
    <n v="3"/>
    <n v="2"/>
    <n v="2"/>
    <m/>
    <n v="1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6"/>
    <x v="69"/>
    <x v="13"/>
    <x v="16"/>
    <d v="2026-01-22T11:59:46"/>
    <n v="4"/>
    <n v="3"/>
    <n v="1"/>
    <m/>
    <m/>
    <m/>
    <m/>
    <n v="1"/>
    <n v="2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6"/>
    <x v="69"/>
    <x v="13"/>
    <x v="23"/>
    <d v="2026-01-22T11:59:46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6"/>
    <x v="69"/>
    <x v="13"/>
    <x v="2"/>
    <d v="2026-01-22T11:59:46"/>
    <n v="44"/>
    <n v="4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6"/>
    <x v="69"/>
    <x v="13"/>
    <x v="3"/>
    <d v="2026-01-22T11:59:46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6"/>
    <x v="69"/>
    <x v="13"/>
    <x v="4"/>
    <d v="2026-01-22T11:59:46"/>
    <n v="44"/>
    <n v="23"/>
    <n v="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6"/>
    <x v="69"/>
    <x v="13"/>
    <x v="5"/>
    <d v="2026-01-22T11:59:46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7"/>
    <x v="71"/>
    <x v="13"/>
    <x v="6"/>
    <d v="2026-01-22T11:59:48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7"/>
    <x v="71"/>
    <x v="13"/>
    <x v="7"/>
    <d v="2026-01-22T11:59:48"/>
    <n v="12"/>
    <m/>
    <m/>
    <m/>
    <m/>
    <m/>
    <n v="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7"/>
    <x v="71"/>
    <x v="13"/>
    <x v="1"/>
    <d v="2026-01-22T11:59:48"/>
    <n v="7"/>
    <n v="4"/>
    <n v="3"/>
    <m/>
    <m/>
    <m/>
    <m/>
    <n v="1"/>
    <n v="3"/>
    <n v="3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7"/>
    <x v="71"/>
    <x v="13"/>
    <x v="2"/>
    <d v="2026-01-22T11:59:48"/>
    <n v="78"/>
    <n v="7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7"/>
    <x v="71"/>
    <x v="13"/>
    <x v="3"/>
    <d v="2026-01-22T11:59:48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7"/>
    <x v="71"/>
    <x v="13"/>
    <x v="4"/>
    <d v="2026-01-22T11:59:48"/>
    <n v="78"/>
    <n v="38"/>
    <n v="4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7"/>
    <x v="71"/>
    <x v="13"/>
    <x v="5"/>
    <d v="2026-01-22T11:59:48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8"/>
    <x v="72"/>
    <x v="13"/>
    <x v="6"/>
    <d v="2026-01-22T11:59:51"/>
    <n v="22"/>
    <m/>
    <m/>
    <m/>
    <n v="14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8"/>
    <x v="72"/>
    <x v="13"/>
    <x v="7"/>
    <d v="2026-01-22T11:59:51"/>
    <n v="57"/>
    <m/>
    <m/>
    <m/>
    <m/>
    <m/>
    <n v="22"/>
    <n v="3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8"/>
    <x v="72"/>
    <x v="13"/>
    <x v="0"/>
    <d v="2026-01-22T11:59:51"/>
    <n v="8"/>
    <m/>
    <m/>
    <m/>
    <m/>
    <m/>
    <m/>
    <m/>
    <n v="1"/>
    <m/>
    <n v="4"/>
    <m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8"/>
    <x v="72"/>
    <x v="13"/>
    <x v="8"/>
    <d v="2026-01-22T11:59:51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8"/>
    <x v="72"/>
    <x v="13"/>
    <x v="1"/>
    <d v="2026-01-22T11:59:51"/>
    <n v="48"/>
    <n v="19"/>
    <n v="29"/>
    <m/>
    <m/>
    <n v="2"/>
    <n v="7"/>
    <n v="4"/>
    <n v="11"/>
    <n v="18"/>
    <n v="2"/>
    <m/>
    <n v="1"/>
    <m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8"/>
    <x v="72"/>
    <x v="13"/>
    <x v="2"/>
    <d v="2026-01-22T11:59:51"/>
    <n v="191"/>
    <n v="19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8"/>
    <x v="72"/>
    <x v="13"/>
    <x v="3"/>
    <d v="2026-01-22T11:59:51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8"/>
    <x v="72"/>
    <x v="13"/>
    <x v="4"/>
    <d v="2026-01-22T11:59:51"/>
    <n v="191"/>
    <n v="93"/>
    <n v="9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8"/>
    <x v="72"/>
    <x v="13"/>
    <x v="5"/>
    <d v="2026-01-22T11:59:51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9"/>
    <x v="73"/>
    <x v="12"/>
    <x v="7"/>
    <d v="2026-01-22T11:59:54"/>
    <n v="12"/>
    <m/>
    <m/>
    <m/>
    <m/>
    <m/>
    <m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9"/>
    <x v="73"/>
    <x v="12"/>
    <x v="8"/>
    <d v="2026-01-22T11:59:54"/>
    <n v="1.6"/>
    <m/>
    <m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9"/>
    <x v="73"/>
    <x v="12"/>
    <x v="1"/>
    <d v="2026-01-22T11:59:54"/>
    <n v="7"/>
    <n v="3"/>
    <n v="4"/>
    <m/>
    <m/>
    <n v="1"/>
    <m/>
    <m/>
    <m/>
    <n v="6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9"/>
    <x v="73"/>
    <x v="12"/>
    <x v="2"/>
    <d v="2026-01-22T11:59:54"/>
    <n v="69"/>
    <n v="6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9"/>
    <x v="73"/>
    <x v="12"/>
    <x v="32"/>
    <d v="2026-01-22T11:59:54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9"/>
    <x v="73"/>
    <x v="12"/>
    <x v="4"/>
    <d v="2026-01-22T11:59:54"/>
    <n v="69"/>
    <n v="38"/>
    <n v="3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59"/>
    <x v="73"/>
    <x v="12"/>
    <x v="33"/>
    <d v="2026-01-22T11:59:54"/>
    <n v="3"/>
    <m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0"/>
    <x v="76"/>
    <x v="12"/>
    <x v="6"/>
    <d v="2026-01-22T11:59:56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0"/>
    <x v="76"/>
    <x v="12"/>
    <x v="7"/>
    <d v="2026-01-22T11:59:56"/>
    <n v="18"/>
    <m/>
    <m/>
    <m/>
    <m/>
    <m/>
    <n v="10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0"/>
    <x v="76"/>
    <x v="12"/>
    <x v="0"/>
    <d v="2026-01-22T11:59:56"/>
    <n v="8"/>
    <m/>
    <m/>
    <m/>
    <m/>
    <m/>
    <m/>
    <m/>
    <n v="5"/>
    <m/>
    <n v="2"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0"/>
    <x v="76"/>
    <x v="12"/>
    <x v="8"/>
    <d v="2026-01-22T11:59:56"/>
    <n v="10.4"/>
    <m/>
    <n v="2.4"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0"/>
    <x v="76"/>
    <x v="12"/>
    <x v="13"/>
    <d v="2026-01-22T11:59:56"/>
    <n v="6"/>
    <m/>
    <m/>
    <m/>
    <n v="2"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0"/>
    <x v="76"/>
    <x v="12"/>
    <x v="14"/>
    <d v="2026-01-22T11:59:56"/>
    <n v="6"/>
    <m/>
    <m/>
    <m/>
    <n v="2"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0"/>
    <x v="76"/>
    <x v="12"/>
    <x v="1"/>
    <d v="2026-01-22T11:59:56"/>
    <n v="22"/>
    <n v="8"/>
    <n v="14"/>
    <m/>
    <n v="1"/>
    <n v="3"/>
    <m/>
    <n v="2"/>
    <n v="5"/>
    <n v="4"/>
    <n v="5"/>
    <m/>
    <n v="1"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0"/>
    <x v="76"/>
    <x v="12"/>
    <x v="16"/>
    <d v="2026-01-22T11:59:56"/>
    <n v="3"/>
    <m/>
    <n v="3"/>
    <m/>
    <m/>
    <m/>
    <n v="1"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0"/>
    <x v="76"/>
    <x v="12"/>
    <x v="2"/>
    <d v="2026-01-22T11:59:56"/>
    <n v="148"/>
    <n v="14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0"/>
    <x v="76"/>
    <x v="12"/>
    <x v="3"/>
    <d v="2026-01-22T11:59:56"/>
    <n v="20"/>
    <n v="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0"/>
    <x v="76"/>
    <x v="12"/>
    <x v="4"/>
    <d v="2026-01-22T11:59:56"/>
    <n v="148"/>
    <n v="64"/>
    <n v="8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0"/>
    <x v="76"/>
    <x v="12"/>
    <x v="5"/>
    <d v="2026-01-22T11:59:56"/>
    <n v="20"/>
    <n v="7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1"/>
    <x v="77"/>
    <x v="12"/>
    <x v="6"/>
    <d v="2026-01-22T11:59:59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1"/>
    <x v="77"/>
    <x v="12"/>
    <x v="1"/>
    <d v="2026-01-22T11:59:59"/>
    <n v="1"/>
    <m/>
    <n v="1"/>
    <m/>
    <m/>
    <m/>
    <n v="1"/>
    <m/>
    <m/>
    <m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1"/>
    <x v="77"/>
    <x v="12"/>
    <x v="2"/>
    <d v="2026-01-22T11:59:59"/>
    <n v="43"/>
    <n v="4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1"/>
    <x v="77"/>
    <x v="12"/>
    <x v="3"/>
    <d v="2026-01-22T11:59:59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1"/>
    <x v="77"/>
    <x v="12"/>
    <x v="4"/>
    <d v="2026-01-22T11:59:59"/>
    <n v="43"/>
    <n v="16"/>
    <n v="2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1"/>
    <x v="77"/>
    <x v="12"/>
    <x v="5"/>
    <d v="2026-01-22T11:59:59"/>
    <n v="4"/>
    <n v="3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2"/>
    <x v="82"/>
    <x v="12"/>
    <x v="7"/>
    <d v="2026-01-22T12:00:02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2"/>
    <x v="82"/>
    <x v="12"/>
    <x v="8"/>
    <d v="2026-01-22T12:00:02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2"/>
    <x v="82"/>
    <x v="12"/>
    <x v="1"/>
    <d v="2026-01-22T12:00:02"/>
    <n v="2"/>
    <m/>
    <m/>
    <m/>
    <m/>
    <n v="1"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2"/>
    <x v="82"/>
    <x v="12"/>
    <x v="2"/>
    <d v="2026-01-22T12:00:02"/>
    <n v="71"/>
    <n v="7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2"/>
    <x v="82"/>
    <x v="12"/>
    <x v="3"/>
    <d v="2026-01-22T12:00:02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2"/>
    <x v="82"/>
    <x v="12"/>
    <x v="4"/>
    <d v="2026-01-22T12:00:02"/>
    <n v="71"/>
    <n v="29"/>
    <n v="4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2"/>
    <x v="82"/>
    <x v="12"/>
    <x v="5"/>
    <d v="2026-01-22T12:00:02"/>
    <n v="8"/>
    <m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3"/>
    <x v="83"/>
    <x v="12"/>
    <x v="6"/>
    <d v="2026-01-22T12:00:04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3"/>
    <x v="83"/>
    <x v="12"/>
    <x v="7"/>
    <d v="2026-01-22T12:00:04"/>
    <n v="12"/>
    <m/>
    <m/>
    <m/>
    <m/>
    <m/>
    <n v="4"/>
    <n v="6"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3"/>
    <x v="83"/>
    <x v="12"/>
    <x v="0"/>
    <d v="2026-01-22T12:00:04"/>
    <n v="4"/>
    <m/>
    <m/>
    <m/>
    <m/>
    <m/>
    <m/>
    <m/>
    <m/>
    <m/>
    <n v="4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3"/>
    <x v="83"/>
    <x v="12"/>
    <x v="13"/>
    <d v="2026-01-22T12:00:04"/>
    <n v="6"/>
    <m/>
    <m/>
    <m/>
    <m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3"/>
    <x v="83"/>
    <x v="12"/>
    <x v="14"/>
    <d v="2026-01-22T12:00:04"/>
    <n v="6"/>
    <m/>
    <m/>
    <m/>
    <m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3"/>
    <x v="83"/>
    <x v="12"/>
    <x v="1"/>
    <d v="2026-01-22T12:00:04"/>
    <n v="7"/>
    <n v="4"/>
    <n v="3"/>
    <m/>
    <m/>
    <m/>
    <m/>
    <n v="1"/>
    <n v="2"/>
    <n v="3"/>
    <n v="0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3"/>
    <x v="83"/>
    <x v="12"/>
    <x v="16"/>
    <d v="2026-01-22T12:00:04"/>
    <n v="3"/>
    <n v="2"/>
    <n v="1"/>
    <m/>
    <m/>
    <m/>
    <m/>
    <n v="3"/>
    <m/>
    <m/>
    <m/>
    <n v="0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3"/>
    <x v="83"/>
    <x v="12"/>
    <x v="2"/>
    <d v="2026-01-22T12:00:04"/>
    <n v="143"/>
    <n v="14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3"/>
    <x v="83"/>
    <x v="12"/>
    <x v="3"/>
    <d v="2026-01-22T12:00:04"/>
    <n v="21"/>
    <n v="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3"/>
    <x v="83"/>
    <x v="12"/>
    <x v="4"/>
    <d v="2026-01-22T12:00:04"/>
    <n v="143"/>
    <n v="75"/>
    <n v="6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3"/>
    <x v="83"/>
    <x v="12"/>
    <x v="5"/>
    <d v="2026-01-22T12:00:04"/>
    <n v="21"/>
    <n v="5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4"/>
    <x v="84"/>
    <x v="12"/>
    <x v="6"/>
    <d v="2026-01-22T12:00:07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4"/>
    <x v="84"/>
    <x v="12"/>
    <x v="7"/>
    <d v="2026-01-22T12:00:07"/>
    <n v="14"/>
    <m/>
    <m/>
    <m/>
    <m/>
    <m/>
    <n v="6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4"/>
    <x v="84"/>
    <x v="12"/>
    <x v="0"/>
    <d v="2026-01-22T12:00:07"/>
    <n v="2"/>
    <m/>
    <m/>
    <m/>
    <m/>
    <m/>
    <m/>
    <m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4"/>
    <x v="84"/>
    <x v="12"/>
    <x v="8"/>
    <d v="2026-01-22T12:00:07"/>
    <n v="1.6"/>
    <m/>
    <m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4"/>
    <x v="84"/>
    <x v="12"/>
    <x v="1"/>
    <d v="2026-01-22T12:00:07"/>
    <n v="11"/>
    <n v="6"/>
    <n v="5"/>
    <m/>
    <m/>
    <n v="1"/>
    <n v="2"/>
    <m/>
    <n v="3"/>
    <n v="4"/>
    <n v="0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4"/>
    <x v="84"/>
    <x v="12"/>
    <x v="2"/>
    <d v="2026-01-22T12:00:07"/>
    <n v="62"/>
    <n v="6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4"/>
    <x v="84"/>
    <x v="12"/>
    <x v="3"/>
    <d v="2026-01-22T12:00:07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4"/>
    <x v="84"/>
    <x v="12"/>
    <x v="32"/>
    <d v="2026-01-22T12:00:07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4"/>
    <x v="84"/>
    <x v="12"/>
    <x v="4"/>
    <d v="2026-01-22T12:00:07"/>
    <n v="62"/>
    <n v="27"/>
    <n v="3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4"/>
    <x v="84"/>
    <x v="12"/>
    <x v="5"/>
    <d v="2026-01-22T12:00:07"/>
    <n v="9"/>
    <n v="6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4"/>
    <x v="84"/>
    <x v="12"/>
    <x v="33"/>
    <d v="2026-01-22T12:00:07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4"/>
    <x v="84"/>
    <x v="12"/>
    <x v="26"/>
    <d v="2026-01-22T12:00:07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5"/>
    <x v="85"/>
    <x v="12"/>
    <x v="7"/>
    <d v="2026-01-22T12:00:10"/>
    <n v="18"/>
    <m/>
    <m/>
    <m/>
    <m/>
    <m/>
    <n v="6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5"/>
    <x v="85"/>
    <x v="12"/>
    <x v="0"/>
    <d v="2026-01-22T12:00:10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5"/>
    <x v="85"/>
    <x v="12"/>
    <x v="1"/>
    <d v="2026-01-22T12:00:10"/>
    <n v="10"/>
    <m/>
    <m/>
    <m/>
    <m/>
    <m/>
    <m/>
    <m/>
    <n v="3"/>
    <n v="6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5"/>
    <x v="85"/>
    <x v="12"/>
    <x v="2"/>
    <d v="2026-01-22T12:00:10"/>
    <n v="83"/>
    <n v="8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5"/>
    <x v="85"/>
    <x v="12"/>
    <x v="3"/>
    <d v="2026-01-22T12:00:10"/>
    <n v="22"/>
    <n v="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5"/>
    <x v="85"/>
    <x v="12"/>
    <x v="28"/>
    <d v="2026-01-22T12:00:10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5"/>
    <x v="85"/>
    <x v="12"/>
    <x v="4"/>
    <d v="2026-01-22T12:00:10"/>
    <n v="83"/>
    <n v="34"/>
    <n v="4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5"/>
    <x v="85"/>
    <x v="12"/>
    <x v="5"/>
    <d v="2026-01-22T12:00:10"/>
    <n v="22"/>
    <n v="11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5"/>
    <x v="85"/>
    <x v="12"/>
    <x v="36"/>
    <d v="2026-01-22T12:00:10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6"/>
    <x v="86"/>
    <x v="12"/>
    <x v="7"/>
    <d v="2026-01-22T12:00:13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6"/>
    <x v="86"/>
    <x v="12"/>
    <x v="1"/>
    <d v="2026-01-22T12:00:13"/>
    <n v="1"/>
    <m/>
    <m/>
    <m/>
    <m/>
    <m/>
    <m/>
    <m/>
    <m/>
    <n v="1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6"/>
    <x v="86"/>
    <x v="12"/>
    <x v="2"/>
    <d v="2026-01-22T12:00:13"/>
    <n v="34"/>
    <n v="3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6"/>
    <x v="86"/>
    <x v="12"/>
    <x v="3"/>
    <d v="2026-01-22T12:00:13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6"/>
    <x v="86"/>
    <x v="12"/>
    <x v="4"/>
    <d v="2026-01-22T12:00:13"/>
    <n v="34"/>
    <n v="18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6"/>
    <x v="86"/>
    <x v="12"/>
    <x v="5"/>
    <d v="2026-01-22T12:00:13"/>
    <n v="11"/>
    <n v="7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7"/>
    <x v="87"/>
    <x v="14"/>
    <x v="6"/>
    <d v="2026-01-22T12:00:15"/>
    <n v="18"/>
    <m/>
    <m/>
    <m/>
    <n v="10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7"/>
    <x v="87"/>
    <x v="14"/>
    <x v="7"/>
    <d v="2026-01-22T12:00:15"/>
    <n v="18"/>
    <m/>
    <m/>
    <m/>
    <m/>
    <m/>
    <n v="1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7"/>
    <x v="87"/>
    <x v="14"/>
    <x v="0"/>
    <d v="2026-01-22T12:00:15"/>
    <n v="3"/>
    <m/>
    <m/>
    <m/>
    <m/>
    <m/>
    <m/>
    <m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7"/>
    <x v="87"/>
    <x v="14"/>
    <x v="8"/>
    <d v="2026-01-22T12:00:15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7"/>
    <x v="87"/>
    <x v="14"/>
    <x v="1"/>
    <d v="2026-01-22T12:00:15"/>
    <n v="21"/>
    <n v="10"/>
    <n v="11"/>
    <m/>
    <m/>
    <n v="1"/>
    <n v="5"/>
    <n v="4"/>
    <n v="7"/>
    <n v="2"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7"/>
    <x v="87"/>
    <x v="14"/>
    <x v="2"/>
    <d v="2026-01-22T12:00:15"/>
    <n v="41"/>
    <n v="4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7"/>
    <x v="87"/>
    <x v="14"/>
    <x v="3"/>
    <d v="2026-01-22T12:00:15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7"/>
    <x v="87"/>
    <x v="14"/>
    <x v="4"/>
    <d v="2026-01-22T12:00:15"/>
    <n v="41"/>
    <n v="18"/>
    <n v="2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7"/>
    <x v="87"/>
    <x v="14"/>
    <x v="5"/>
    <d v="2026-01-22T12:00:15"/>
    <n v="7"/>
    <n v="4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8"/>
    <x v="88"/>
    <x v="14"/>
    <x v="6"/>
    <d v="2026-01-22T12:00:18"/>
    <n v="8"/>
    <m/>
    <m/>
    <m/>
    <n v="4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8"/>
    <x v="88"/>
    <x v="14"/>
    <x v="7"/>
    <d v="2026-01-22T12:00:18"/>
    <n v="40"/>
    <m/>
    <m/>
    <m/>
    <m/>
    <m/>
    <n v="20"/>
    <n v="2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8"/>
    <x v="88"/>
    <x v="14"/>
    <x v="0"/>
    <d v="2026-01-22T12:00:18"/>
    <n v="2"/>
    <m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8"/>
    <x v="88"/>
    <x v="14"/>
    <x v="8"/>
    <d v="2026-01-22T12:00:18"/>
    <n v="5.6"/>
    <m/>
    <m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8"/>
    <x v="88"/>
    <x v="14"/>
    <x v="13"/>
    <d v="2026-01-22T12:00:18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8"/>
    <x v="88"/>
    <x v="14"/>
    <x v="14"/>
    <d v="2026-01-22T12:00:18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8"/>
    <x v="88"/>
    <x v="14"/>
    <x v="20"/>
    <d v="2026-01-22T12:00:18"/>
    <n v="4.4000000000000004"/>
    <n v="4.400000000000000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8"/>
    <x v="88"/>
    <x v="14"/>
    <x v="1"/>
    <d v="2026-01-22T12:00:18"/>
    <n v="29"/>
    <n v="13"/>
    <n v="16"/>
    <m/>
    <m/>
    <n v="2"/>
    <n v="2"/>
    <n v="2"/>
    <n v="10"/>
    <n v="11"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8"/>
    <x v="88"/>
    <x v="14"/>
    <x v="16"/>
    <d v="2026-01-22T12:00:18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8"/>
    <x v="88"/>
    <x v="14"/>
    <x v="24"/>
    <d v="2026-01-22T12:00:18"/>
    <n v="1"/>
    <m/>
    <n v="1"/>
    <n v="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8"/>
    <x v="88"/>
    <x v="14"/>
    <x v="2"/>
    <d v="2026-01-22T12:00:18"/>
    <n v="50"/>
    <n v="5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8"/>
    <x v="88"/>
    <x v="14"/>
    <x v="3"/>
    <d v="2026-01-22T12:00:18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8"/>
    <x v="88"/>
    <x v="14"/>
    <x v="4"/>
    <d v="2026-01-22T12:00:18"/>
    <n v="50"/>
    <n v="26"/>
    <n v="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8"/>
    <x v="88"/>
    <x v="14"/>
    <x v="5"/>
    <d v="2026-01-22T12:00:18"/>
    <n v="5"/>
    <n v="2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9"/>
    <x v="89"/>
    <x v="14"/>
    <x v="6"/>
    <d v="2026-01-22T12:00:20"/>
    <n v="20"/>
    <m/>
    <m/>
    <m/>
    <n v="6"/>
    <n v="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9"/>
    <x v="89"/>
    <x v="14"/>
    <x v="7"/>
    <d v="2026-01-22T12:00:20"/>
    <n v="20"/>
    <m/>
    <m/>
    <m/>
    <m/>
    <m/>
    <n v="1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9"/>
    <x v="89"/>
    <x v="14"/>
    <x v="0"/>
    <d v="2026-01-22T12:00:20"/>
    <n v="3"/>
    <m/>
    <m/>
    <m/>
    <m/>
    <m/>
    <m/>
    <m/>
    <n v="1"/>
    <m/>
    <m/>
    <n v="1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9"/>
    <x v="89"/>
    <x v="14"/>
    <x v="8"/>
    <d v="2026-01-22T12:00:20"/>
    <n v="4"/>
    <m/>
    <n v="0.8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9"/>
    <x v="89"/>
    <x v="14"/>
    <x v="1"/>
    <d v="2026-01-22T12:00:20"/>
    <n v="25"/>
    <n v="11"/>
    <n v="14"/>
    <n v="0"/>
    <n v="1"/>
    <n v="1"/>
    <n v="3"/>
    <n v="7"/>
    <n v="6"/>
    <n v="4"/>
    <n v="1"/>
    <m/>
    <n v="0"/>
    <n v="1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9"/>
    <x v="89"/>
    <x v="14"/>
    <x v="2"/>
    <d v="2026-01-22T12:00:20"/>
    <n v="72"/>
    <n v="7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9"/>
    <x v="89"/>
    <x v="14"/>
    <x v="3"/>
    <d v="2026-01-22T12:00:20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9"/>
    <x v="89"/>
    <x v="14"/>
    <x v="4"/>
    <d v="2026-01-22T12:00:20"/>
    <n v="72"/>
    <n v="24"/>
    <n v="4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69"/>
    <x v="89"/>
    <x v="14"/>
    <x v="5"/>
    <d v="2026-01-22T12:00:20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0"/>
    <x v="90"/>
    <x v="14"/>
    <x v="2"/>
    <d v="2026-01-22T12:00:23"/>
    <n v="15"/>
    <n v="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0"/>
    <x v="90"/>
    <x v="14"/>
    <x v="4"/>
    <d v="2026-01-22T12:00:23"/>
    <n v="15"/>
    <n v="9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1"/>
    <x v="91"/>
    <x v="14"/>
    <x v="6"/>
    <d v="2026-01-22T12:00:26"/>
    <n v="10"/>
    <m/>
    <m/>
    <m/>
    <n v="6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1"/>
    <x v="91"/>
    <x v="14"/>
    <x v="7"/>
    <d v="2026-01-22T12:00:26"/>
    <n v="39"/>
    <m/>
    <m/>
    <m/>
    <m/>
    <m/>
    <n v="24"/>
    <n v="1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1"/>
    <x v="91"/>
    <x v="14"/>
    <x v="0"/>
    <d v="2026-01-22T12:00:26"/>
    <n v="13"/>
    <m/>
    <m/>
    <m/>
    <m/>
    <m/>
    <m/>
    <m/>
    <n v="5"/>
    <m/>
    <n v="8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1"/>
    <x v="91"/>
    <x v="14"/>
    <x v="8"/>
    <d v="2026-01-22T12:00:26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1"/>
    <x v="91"/>
    <x v="14"/>
    <x v="1"/>
    <d v="2026-01-22T12:00:26"/>
    <n v="35"/>
    <n v="18"/>
    <n v="17"/>
    <m/>
    <m/>
    <n v="1"/>
    <n v="3"/>
    <n v="2"/>
    <n v="12"/>
    <n v="8"/>
    <n v="5"/>
    <m/>
    <n v="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1"/>
    <x v="91"/>
    <x v="14"/>
    <x v="2"/>
    <d v="2026-01-22T12:00:26"/>
    <n v="93"/>
    <n v="9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1"/>
    <x v="91"/>
    <x v="14"/>
    <x v="3"/>
    <d v="2026-01-22T12:00:26"/>
    <n v="15"/>
    <n v="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1"/>
    <x v="91"/>
    <x v="14"/>
    <x v="4"/>
    <d v="2026-01-22T12:00:26"/>
    <n v="93"/>
    <n v="39"/>
    <n v="5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1"/>
    <x v="91"/>
    <x v="14"/>
    <x v="5"/>
    <d v="2026-01-22T12:00:26"/>
    <n v="15"/>
    <n v="3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2"/>
    <x v="92"/>
    <x v="14"/>
    <x v="6"/>
    <d v="2026-01-22T12:00:29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2"/>
    <x v="92"/>
    <x v="14"/>
    <x v="7"/>
    <d v="2026-01-22T12:00:29"/>
    <n v="16"/>
    <m/>
    <m/>
    <m/>
    <m/>
    <m/>
    <n v="10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2"/>
    <x v="92"/>
    <x v="14"/>
    <x v="0"/>
    <d v="2026-01-22T12:00:29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2"/>
    <x v="92"/>
    <x v="14"/>
    <x v="19"/>
    <d v="2026-01-22T12:00:29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2"/>
    <x v="92"/>
    <x v="14"/>
    <x v="1"/>
    <d v="2026-01-22T12:00:29"/>
    <n v="10"/>
    <n v="4"/>
    <n v="6"/>
    <m/>
    <m/>
    <m/>
    <n v="1"/>
    <m/>
    <n v="5"/>
    <n v="3"/>
    <n v="1"/>
    <m/>
    <m/>
    <m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2"/>
    <x v="92"/>
    <x v="14"/>
    <x v="16"/>
    <d v="2026-01-22T12:00:29"/>
    <n v="1"/>
    <n v="0"/>
    <n v="1"/>
    <m/>
    <m/>
    <m/>
    <m/>
    <m/>
    <m/>
    <m/>
    <m/>
    <n v="1"/>
    <m/>
    <m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2"/>
    <x v="92"/>
    <x v="14"/>
    <x v="2"/>
    <d v="2026-01-22T12:00:29"/>
    <n v="59"/>
    <n v="5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2"/>
    <x v="92"/>
    <x v="14"/>
    <x v="3"/>
    <d v="2026-01-22T12:00:29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2"/>
    <x v="92"/>
    <x v="14"/>
    <x v="4"/>
    <d v="2026-01-22T12:00:29"/>
    <n v="59"/>
    <n v="29"/>
    <n v="3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2"/>
    <x v="92"/>
    <x v="14"/>
    <x v="5"/>
    <d v="2026-01-22T12:00:29"/>
    <n v="5"/>
    <n v="3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3"/>
    <x v="93"/>
    <x v="14"/>
    <x v="6"/>
    <d v="2026-01-22T12:00:31"/>
    <n v="14"/>
    <m/>
    <m/>
    <m/>
    <n v="1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3"/>
    <x v="93"/>
    <x v="14"/>
    <x v="7"/>
    <d v="2026-01-22T12:00:31"/>
    <n v="24"/>
    <m/>
    <m/>
    <m/>
    <m/>
    <m/>
    <n v="4"/>
    <n v="2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3"/>
    <x v="93"/>
    <x v="14"/>
    <x v="0"/>
    <d v="2026-01-22T12:00:31"/>
    <n v="5"/>
    <m/>
    <m/>
    <m/>
    <m/>
    <m/>
    <m/>
    <m/>
    <n v="2"/>
    <m/>
    <n v="2"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3"/>
    <x v="93"/>
    <x v="14"/>
    <x v="8"/>
    <d v="2026-01-22T12:00:31"/>
    <n v="11.2"/>
    <m/>
    <m/>
    <n v="11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3"/>
    <x v="93"/>
    <x v="14"/>
    <x v="20"/>
    <d v="2026-01-22T12:00:31"/>
    <n v="4.8"/>
    <m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3"/>
    <x v="93"/>
    <x v="14"/>
    <x v="10"/>
    <d v="2026-01-22T12:00:31"/>
    <n v="4.8"/>
    <m/>
    <m/>
    <m/>
    <m/>
    <n v="4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3"/>
    <x v="93"/>
    <x v="14"/>
    <x v="21"/>
    <d v="2026-01-22T12:00:31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3"/>
    <x v="93"/>
    <x v="14"/>
    <x v="1"/>
    <d v="2026-01-22T12:00:31"/>
    <n v="27"/>
    <n v="7"/>
    <n v="20"/>
    <m/>
    <m/>
    <n v="4"/>
    <n v="7"/>
    <m/>
    <n v="2"/>
    <n v="10"/>
    <n v="2"/>
    <m/>
    <n v="1"/>
    <n v="1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3"/>
    <x v="93"/>
    <x v="14"/>
    <x v="24"/>
    <d v="2026-01-22T12:00:31"/>
    <n v="1"/>
    <m/>
    <n v="1"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3"/>
    <x v="93"/>
    <x v="14"/>
    <x v="23"/>
    <d v="2026-01-22T12:00:31"/>
    <n v="2"/>
    <n v="1"/>
    <n v="1"/>
    <m/>
    <m/>
    <n v="1"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3"/>
    <x v="93"/>
    <x v="14"/>
    <x v="2"/>
    <d v="2026-01-22T12:00:31"/>
    <n v="71"/>
    <n v="7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3"/>
    <x v="93"/>
    <x v="14"/>
    <x v="3"/>
    <d v="2026-01-22T12:00:31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3"/>
    <x v="93"/>
    <x v="14"/>
    <x v="4"/>
    <d v="2026-01-22T12:00:31"/>
    <n v="71"/>
    <n v="38"/>
    <n v="3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3"/>
    <x v="93"/>
    <x v="14"/>
    <x v="5"/>
    <d v="2026-01-22T12:00:31"/>
    <n v="6"/>
    <n v="2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4"/>
    <x v="104"/>
    <x v="14"/>
    <x v="6"/>
    <d v="2026-01-22T12:00:34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4"/>
    <x v="104"/>
    <x v="14"/>
    <x v="7"/>
    <d v="2026-01-22T12:00:34"/>
    <n v="8"/>
    <m/>
    <m/>
    <m/>
    <m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4"/>
    <x v="104"/>
    <x v="14"/>
    <x v="0"/>
    <d v="2026-01-22T12:00:34"/>
    <n v="2"/>
    <m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4"/>
    <x v="104"/>
    <x v="14"/>
    <x v="8"/>
    <d v="2026-01-22T12:00:34"/>
    <n v="2.4"/>
    <m/>
    <n v="2.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4"/>
    <x v="104"/>
    <x v="14"/>
    <x v="1"/>
    <d v="2026-01-22T12:00:34"/>
    <n v="8"/>
    <n v="4"/>
    <n v="4"/>
    <m/>
    <n v="1"/>
    <m/>
    <m/>
    <n v="1"/>
    <n v="3"/>
    <n v="1"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4"/>
    <x v="104"/>
    <x v="14"/>
    <x v="2"/>
    <d v="2026-01-22T12:00:34"/>
    <n v="21"/>
    <n v="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4"/>
    <x v="104"/>
    <x v="14"/>
    <x v="3"/>
    <d v="2026-01-22T12:00:34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4"/>
    <x v="104"/>
    <x v="14"/>
    <x v="4"/>
    <d v="2026-01-22T12:00:34"/>
    <n v="21"/>
    <n v="9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4"/>
    <x v="104"/>
    <x v="14"/>
    <x v="5"/>
    <d v="2026-01-22T12:00:34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5"/>
    <x v="99"/>
    <x v="16"/>
    <x v="6"/>
    <d v="2026-01-22T12:00:37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5"/>
    <x v="99"/>
    <x v="16"/>
    <x v="7"/>
    <d v="2026-01-22T12:00:37"/>
    <n v="14"/>
    <m/>
    <m/>
    <m/>
    <m/>
    <m/>
    <n v="10"/>
    <n v="4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5"/>
    <x v="99"/>
    <x v="16"/>
    <x v="0"/>
    <d v="2026-01-22T12:00:37"/>
    <n v="2"/>
    <m/>
    <m/>
    <m/>
    <m/>
    <m/>
    <m/>
    <m/>
    <n v="0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5"/>
    <x v="99"/>
    <x v="16"/>
    <x v="13"/>
    <d v="2026-01-22T12:00:37"/>
    <n v="4"/>
    <m/>
    <m/>
    <m/>
    <n v="0"/>
    <n v="0"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5"/>
    <x v="99"/>
    <x v="16"/>
    <x v="14"/>
    <d v="2026-01-22T12:00:37"/>
    <n v="4"/>
    <m/>
    <n v="0"/>
    <m/>
    <n v="0"/>
    <n v="0"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5"/>
    <x v="99"/>
    <x v="16"/>
    <x v="1"/>
    <d v="2026-01-22T12:00:37"/>
    <n v="11"/>
    <n v="5"/>
    <n v="6"/>
    <n v="0"/>
    <n v="0"/>
    <n v="0"/>
    <n v="1"/>
    <n v="2"/>
    <n v="5"/>
    <n v="2"/>
    <n v="0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5"/>
    <x v="99"/>
    <x v="16"/>
    <x v="16"/>
    <d v="2026-01-22T12:00:37"/>
    <n v="2"/>
    <n v="0"/>
    <n v="2"/>
    <n v="0"/>
    <n v="0"/>
    <n v="0"/>
    <n v="0"/>
    <n v="0"/>
    <n v="1"/>
    <n v="1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5"/>
    <x v="99"/>
    <x v="16"/>
    <x v="2"/>
    <d v="2026-01-22T12:00:37"/>
    <n v="25"/>
    <n v="2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5"/>
    <x v="99"/>
    <x v="16"/>
    <x v="4"/>
    <d v="2026-01-22T12:00:37"/>
    <n v="25"/>
    <n v="11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6"/>
    <x v="105"/>
    <x v="7"/>
    <x v="7"/>
    <d v="2026-01-22T12:00:39"/>
    <n v="4"/>
    <m/>
    <m/>
    <m/>
    <m/>
    <m/>
    <n v="0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6"/>
    <x v="105"/>
    <x v="7"/>
    <x v="1"/>
    <d v="2026-01-22T12:00:39"/>
    <n v="2"/>
    <n v="2"/>
    <n v="0"/>
    <n v="0"/>
    <n v="0"/>
    <n v="0"/>
    <n v="0"/>
    <n v="0"/>
    <n v="0"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6"/>
    <x v="105"/>
    <x v="7"/>
    <x v="2"/>
    <d v="2026-01-22T12:00:39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6"/>
    <x v="105"/>
    <x v="7"/>
    <x v="4"/>
    <d v="2026-01-22T12:00:39"/>
    <n v="10"/>
    <n v="4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7"/>
    <x v="94"/>
    <x v="7"/>
    <x v="6"/>
    <d v="2026-01-22T12:00:42"/>
    <n v="12"/>
    <m/>
    <m/>
    <m/>
    <n v="8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7"/>
    <x v="94"/>
    <x v="7"/>
    <x v="7"/>
    <d v="2026-01-22T12:00:42"/>
    <n v="4"/>
    <m/>
    <m/>
    <m/>
    <m/>
    <m/>
    <n v="2"/>
    <n v="2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7"/>
    <x v="94"/>
    <x v="7"/>
    <x v="1"/>
    <d v="2026-01-22T12:00:42"/>
    <n v="8"/>
    <n v="4"/>
    <n v="4"/>
    <n v="0"/>
    <n v="0"/>
    <n v="0"/>
    <n v="4"/>
    <n v="2"/>
    <n v="1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7"/>
    <x v="94"/>
    <x v="7"/>
    <x v="2"/>
    <d v="2026-01-22T12:00:42"/>
    <n v="23"/>
    <n v="2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7"/>
    <x v="94"/>
    <x v="7"/>
    <x v="4"/>
    <d v="2026-01-22T12:00:42"/>
    <n v="23"/>
    <n v="14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8"/>
    <x v="95"/>
    <x v="15"/>
    <x v="6"/>
    <d v="2026-01-22T12:00:45"/>
    <n v="8"/>
    <m/>
    <m/>
    <m/>
    <n v="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8"/>
    <x v="95"/>
    <x v="15"/>
    <x v="7"/>
    <d v="2026-01-22T12:00:45"/>
    <n v="21"/>
    <m/>
    <m/>
    <m/>
    <m/>
    <m/>
    <n v="8"/>
    <n v="1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8"/>
    <x v="95"/>
    <x v="15"/>
    <x v="0"/>
    <d v="2026-01-22T12:00:45"/>
    <n v="2"/>
    <m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8"/>
    <x v="95"/>
    <x v="15"/>
    <x v="8"/>
    <d v="2026-01-22T12:00:45"/>
    <n v="2.4"/>
    <n v="2.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8"/>
    <x v="95"/>
    <x v="15"/>
    <x v="13"/>
    <d v="2026-01-22T12:00:45"/>
    <n v="4"/>
    <m/>
    <m/>
    <m/>
    <n v="2"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8"/>
    <x v="95"/>
    <x v="15"/>
    <x v="14"/>
    <d v="2026-01-22T12:00:45"/>
    <n v="4"/>
    <m/>
    <m/>
    <m/>
    <n v="2"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8"/>
    <x v="95"/>
    <x v="15"/>
    <x v="1"/>
    <d v="2026-01-22T12:00:45"/>
    <n v="18"/>
    <n v="10"/>
    <n v="8"/>
    <n v="1"/>
    <m/>
    <m/>
    <n v="4"/>
    <m/>
    <n v="4"/>
    <n v="7"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8"/>
    <x v="95"/>
    <x v="15"/>
    <x v="16"/>
    <d v="2026-01-22T12:00:45"/>
    <n v="2"/>
    <n v="1"/>
    <n v="1"/>
    <m/>
    <m/>
    <m/>
    <n v="1"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8"/>
    <x v="95"/>
    <x v="15"/>
    <x v="2"/>
    <d v="2026-01-22T12:00:45"/>
    <n v="34"/>
    <n v="3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8"/>
    <x v="95"/>
    <x v="15"/>
    <x v="3"/>
    <d v="2026-01-22T12:00:45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8"/>
    <x v="95"/>
    <x v="15"/>
    <x v="4"/>
    <d v="2026-01-22T12:00:45"/>
    <n v="34"/>
    <n v="19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8"/>
    <x v="95"/>
    <x v="15"/>
    <x v="5"/>
    <d v="2026-01-22T12:00:45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9"/>
    <x v="96"/>
    <x v="15"/>
    <x v="6"/>
    <d v="2026-01-22T12:00:48"/>
    <n v="8"/>
    <m/>
    <m/>
    <m/>
    <n v="4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9"/>
    <x v="96"/>
    <x v="15"/>
    <x v="7"/>
    <d v="2026-01-22T12:00:48"/>
    <n v="14"/>
    <m/>
    <m/>
    <m/>
    <m/>
    <m/>
    <n v="4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9"/>
    <x v="96"/>
    <x v="15"/>
    <x v="0"/>
    <d v="2026-01-22T12:00:48"/>
    <n v="4"/>
    <m/>
    <m/>
    <m/>
    <m/>
    <m/>
    <m/>
    <m/>
    <n v="4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9"/>
    <x v="96"/>
    <x v="15"/>
    <x v="8"/>
    <d v="2026-01-22T12:00:48"/>
    <n v="1.6"/>
    <m/>
    <n v="1.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9"/>
    <x v="96"/>
    <x v="15"/>
    <x v="1"/>
    <d v="2026-01-22T12:00:48"/>
    <n v="16"/>
    <n v="4"/>
    <n v="12"/>
    <m/>
    <n v="1"/>
    <m/>
    <n v="2"/>
    <n v="2"/>
    <n v="2"/>
    <n v="5"/>
    <n v="4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9"/>
    <x v="96"/>
    <x v="15"/>
    <x v="2"/>
    <d v="2026-01-22T12:00:48"/>
    <n v="54"/>
    <n v="5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9"/>
    <x v="96"/>
    <x v="15"/>
    <x v="3"/>
    <d v="2026-01-22T12:00:48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9"/>
    <x v="96"/>
    <x v="15"/>
    <x v="4"/>
    <d v="2026-01-22T12:00:48"/>
    <n v="54"/>
    <n v="24"/>
    <n v="3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79"/>
    <x v="96"/>
    <x v="15"/>
    <x v="5"/>
    <d v="2026-01-22T12:00:48"/>
    <n v="8"/>
    <n v="2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0"/>
    <x v="97"/>
    <x v="15"/>
    <x v="6"/>
    <d v="2026-01-22T12:00:52"/>
    <n v="30"/>
    <m/>
    <m/>
    <m/>
    <n v="14"/>
    <n v="1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0"/>
    <x v="97"/>
    <x v="15"/>
    <x v="7"/>
    <d v="2026-01-22T12:00:52"/>
    <n v="46"/>
    <m/>
    <m/>
    <m/>
    <m/>
    <m/>
    <n v="20"/>
    <n v="2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0"/>
    <x v="97"/>
    <x v="15"/>
    <x v="0"/>
    <d v="2026-01-22T12:00:52"/>
    <n v="11"/>
    <m/>
    <m/>
    <m/>
    <m/>
    <m/>
    <m/>
    <m/>
    <n v="1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0"/>
    <x v="97"/>
    <x v="15"/>
    <x v="8"/>
    <d v="2026-01-22T12:00:52"/>
    <n v="27.2"/>
    <n v="0.8"/>
    <n v="13.6"/>
    <n v="1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0"/>
    <x v="97"/>
    <x v="15"/>
    <x v="1"/>
    <d v="2026-01-22T12:00:52"/>
    <n v="60"/>
    <n v="25"/>
    <n v="35"/>
    <n v="1"/>
    <n v="5"/>
    <n v="5"/>
    <n v="7"/>
    <n v="8"/>
    <n v="10"/>
    <n v="13"/>
    <n v="1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0"/>
    <x v="97"/>
    <x v="15"/>
    <x v="2"/>
    <d v="2026-01-22T12:00:52"/>
    <n v="149"/>
    <n v="14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0"/>
    <x v="97"/>
    <x v="15"/>
    <x v="3"/>
    <d v="2026-01-22T12:00:52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0"/>
    <x v="97"/>
    <x v="15"/>
    <x v="32"/>
    <d v="2026-01-22T12:00:52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0"/>
    <x v="97"/>
    <x v="15"/>
    <x v="4"/>
    <d v="2026-01-22T12:00:52"/>
    <n v="149"/>
    <n v="56"/>
    <n v="9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0"/>
    <x v="97"/>
    <x v="15"/>
    <x v="5"/>
    <d v="2026-01-22T12:00:52"/>
    <n v="7"/>
    <n v="2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0"/>
    <x v="97"/>
    <x v="15"/>
    <x v="33"/>
    <d v="2026-01-22T12:00:52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1"/>
    <x v="98"/>
    <x v="15"/>
    <x v="6"/>
    <d v="2026-01-22T12:00:56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1"/>
    <x v="98"/>
    <x v="15"/>
    <x v="7"/>
    <d v="2026-01-22T12:00:56"/>
    <n v="8"/>
    <m/>
    <m/>
    <m/>
    <m/>
    <m/>
    <n v="8"/>
    <m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1"/>
    <x v="98"/>
    <x v="15"/>
    <x v="1"/>
    <d v="2026-01-22T12:00:56"/>
    <n v="5"/>
    <n v="2"/>
    <n v="3"/>
    <m/>
    <m/>
    <m/>
    <n v="1"/>
    <m/>
    <n v="4"/>
    <m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1"/>
    <x v="98"/>
    <x v="15"/>
    <x v="2"/>
    <d v="2026-01-22T12:00:56"/>
    <n v="24"/>
    <n v="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1"/>
    <x v="98"/>
    <x v="15"/>
    <x v="3"/>
    <d v="2026-01-22T12:00:56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1"/>
    <x v="98"/>
    <x v="15"/>
    <x v="32"/>
    <d v="2026-01-22T12:00:5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1"/>
    <x v="98"/>
    <x v="15"/>
    <x v="4"/>
    <d v="2026-01-22T12:00:56"/>
    <n v="24"/>
    <n v="12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1"/>
    <x v="98"/>
    <x v="15"/>
    <x v="5"/>
    <d v="2026-01-22T12:00:56"/>
    <n v="5"/>
    <n v="1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1"/>
    <x v="98"/>
    <x v="15"/>
    <x v="33"/>
    <d v="2026-01-22T12:00:56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2"/>
    <x v="99"/>
    <x v="16"/>
    <x v="6"/>
    <d v="2026-01-22T12:00:58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2"/>
    <x v="99"/>
    <x v="16"/>
    <x v="7"/>
    <d v="2026-01-22T12:00:58"/>
    <n v="12"/>
    <m/>
    <m/>
    <m/>
    <m/>
    <m/>
    <n v="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2"/>
    <x v="99"/>
    <x v="16"/>
    <x v="13"/>
    <d v="2026-01-22T12:00:58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2"/>
    <x v="99"/>
    <x v="16"/>
    <x v="14"/>
    <d v="2026-01-22T12:00:58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2"/>
    <x v="99"/>
    <x v="16"/>
    <x v="1"/>
    <d v="2026-01-22T12:00:58"/>
    <n v="7"/>
    <n v="6"/>
    <n v="1"/>
    <m/>
    <m/>
    <m/>
    <n v="1"/>
    <m/>
    <n v="4"/>
    <n v="2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2"/>
    <x v="99"/>
    <x v="16"/>
    <x v="16"/>
    <d v="2026-01-22T12:00:58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2"/>
    <x v="99"/>
    <x v="16"/>
    <x v="2"/>
    <d v="2026-01-22T12:00:58"/>
    <n v="99"/>
    <n v="9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2"/>
    <x v="99"/>
    <x v="16"/>
    <x v="3"/>
    <d v="2026-01-22T12:00:58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2"/>
    <x v="99"/>
    <x v="16"/>
    <x v="4"/>
    <d v="2026-01-22T12:00:58"/>
    <n v="99"/>
    <n v="45"/>
    <n v="5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2"/>
    <x v="99"/>
    <x v="16"/>
    <x v="5"/>
    <d v="2026-01-22T12:00:58"/>
    <n v="6"/>
    <n v="1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3"/>
    <x v="100"/>
    <x v="1"/>
    <x v="7"/>
    <d v="2026-01-22T12:01:01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3"/>
    <x v="100"/>
    <x v="1"/>
    <x v="1"/>
    <d v="2026-01-22T12:01:01"/>
    <n v="3"/>
    <m/>
    <n v="3"/>
    <m/>
    <m/>
    <m/>
    <m/>
    <m/>
    <n v="1"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3"/>
    <x v="100"/>
    <x v="1"/>
    <x v="2"/>
    <d v="2026-01-22T12:01:01"/>
    <n v="43"/>
    <n v="4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3"/>
    <x v="100"/>
    <x v="1"/>
    <x v="4"/>
    <d v="2026-01-22T12:01:01"/>
    <n v="43"/>
    <n v="14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4"/>
    <x v="101"/>
    <x v="1"/>
    <x v="6"/>
    <d v="2026-01-22T12:01:04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4"/>
    <x v="101"/>
    <x v="1"/>
    <x v="7"/>
    <d v="2026-01-22T12:01:04"/>
    <n v="20"/>
    <m/>
    <m/>
    <m/>
    <m/>
    <m/>
    <n v="6"/>
    <n v="1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4"/>
    <x v="101"/>
    <x v="1"/>
    <x v="1"/>
    <d v="2026-01-22T12:01:04"/>
    <n v="11"/>
    <n v="5"/>
    <n v="6"/>
    <m/>
    <m/>
    <m/>
    <n v="1"/>
    <m/>
    <n v="3"/>
    <n v="7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4"/>
    <x v="101"/>
    <x v="1"/>
    <x v="2"/>
    <d v="2026-01-22T12:01:04"/>
    <n v="59"/>
    <n v="5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4"/>
    <x v="101"/>
    <x v="1"/>
    <x v="3"/>
    <d v="2026-01-22T12:01:04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4"/>
    <x v="101"/>
    <x v="1"/>
    <x v="4"/>
    <d v="2026-01-22T12:01:04"/>
    <n v="59"/>
    <n v="28"/>
    <n v="3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4"/>
    <x v="101"/>
    <x v="1"/>
    <x v="5"/>
    <d v="2026-01-22T12:01:04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5"/>
    <x v="102"/>
    <x v="0"/>
    <x v="6"/>
    <d v="2026-01-22T12:01:07"/>
    <n v="12"/>
    <m/>
    <m/>
    <m/>
    <n v="6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5"/>
    <x v="102"/>
    <x v="0"/>
    <x v="7"/>
    <d v="2026-01-22T12:01:07"/>
    <n v="12"/>
    <m/>
    <m/>
    <m/>
    <m/>
    <m/>
    <n v="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5"/>
    <x v="102"/>
    <x v="0"/>
    <x v="0"/>
    <d v="2026-01-22T12:01:07"/>
    <n v="2"/>
    <m/>
    <m/>
    <m/>
    <m/>
    <m/>
    <m/>
    <m/>
    <n v="2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5"/>
    <x v="102"/>
    <x v="0"/>
    <x v="8"/>
    <d v="2026-01-22T12:01:07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5"/>
    <x v="102"/>
    <x v="0"/>
    <x v="1"/>
    <d v="2026-01-22T12:01:07"/>
    <n v="15"/>
    <n v="4"/>
    <n v="11"/>
    <m/>
    <m/>
    <n v="1"/>
    <n v="3"/>
    <n v="3"/>
    <n v="4"/>
    <n v="2"/>
    <n v="2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5"/>
    <x v="102"/>
    <x v="0"/>
    <x v="2"/>
    <d v="2026-01-22T12:01:07"/>
    <n v="78"/>
    <n v="7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5"/>
    <x v="102"/>
    <x v="0"/>
    <x v="3"/>
    <d v="2026-01-22T12:01:07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5"/>
    <x v="102"/>
    <x v="0"/>
    <x v="4"/>
    <d v="2026-01-22T12:01:07"/>
    <n v="78"/>
    <n v="37"/>
    <n v="4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5"/>
    <x v="102"/>
    <x v="0"/>
    <x v="5"/>
    <d v="2026-01-22T12:01:07"/>
    <n v="5"/>
    <n v="3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5"/>
    <x v="102"/>
    <x v="0"/>
    <x v="26"/>
    <d v="2026-01-22T12:01:07"/>
    <n v="3"/>
    <n v="3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5"/>
    <x v="102"/>
    <x v="0"/>
    <x v="31"/>
    <d v="2026-01-22T12:01:07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6"/>
    <x v="103"/>
    <x v="0"/>
    <x v="7"/>
    <d v="2026-01-22T12:01:09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6"/>
    <x v="103"/>
    <x v="0"/>
    <x v="8"/>
    <d v="2026-01-22T12:01:09"/>
    <n v="6.4"/>
    <m/>
    <m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6"/>
    <x v="103"/>
    <x v="0"/>
    <x v="1"/>
    <d v="2026-01-22T12:01:09"/>
    <n v="3"/>
    <m/>
    <n v="3"/>
    <m/>
    <m/>
    <n v="2"/>
    <m/>
    <m/>
    <m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6"/>
    <x v="103"/>
    <x v="0"/>
    <x v="2"/>
    <d v="2026-01-22T12:01:09"/>
    <n v="56"/>
    <n v="5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6"/>
    <x v="103"/>
    <x v="0"/>
    <x v="3"/>
    <d v="2026-01-22T12:01:09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6"/>
    <x v="103"/>
    <x v="0"/>
    <x v="4"/>
    <d v="2026-01-22T12:01:09"/>
    <n v="56"/>
    <n v="27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6"/>
    <x v="103"/>
    <x v="0"/>
    <x v="5"/>
    <d v="2026-01-22T12:01:09"/>
    <n v="10"/>
    <n v="4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7"/>
    <x v="106"/>
    <x v="0"/>
    <x v="6"/>
    <d v="2026-01-22T12:01:12"/>
    <n v="24"/>
    <m/>
    <m/>
    <m/>
    <n v="10"/>
    <n v="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7"/>
    <x v="106"/>
    <x v="0"/>
    <x v="7"/>
    <d v="2026-01-22T12:01:12"/>
    <n v="64"/>
    <m/>
    <m/>
    <m/>
    <m/>
    <m/>
    <n v="30"/>
    <n v="3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7"/>
    <x v="106"/>
    <x v="0"/>
    <x v="0"/>
    <d v="2026-01-22T12:01:12"/>
    <n v="6"/>
    <m/>
    <m/>
    <m/>
    <m/>
    <m/>
    <m/>
    <m/>
    <n v="6"/>
    <m/>
    <n v="0"/>
    <n v="0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7"/>
    <x v="106"/>
    <x v="0"/>
    <x v="8"/>
    <d v="2026-01-22T12:01:12"/>
    <n v="9.6"/>
    <m/>
    <n v="3.2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7"/>
    <x v="106"/>
    <x v="0"/>
    <x v="13"/>
    <d v="2026-01-22T12:01:12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7"/>
    <x v="106"/>
    <x v="0"/>
    <x v="14"/>
    <d v="2026-01-22T12:01:12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7"/>
    <x v="106"/>
    <x v="0"/>
    <x v="1"/>
    <d v="2026-01-22T12:01:12"/>
    <n v="53"/>
    <n v="20"/>
    <n v="33"/>
    <m/>
    <n v="1"/>
    <n v="2"/>
    <n v="5"/>
    <n v="7"/>
    <n v="15"/>
    <n v="17"/>
    <n v="6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7"/>
    <x v="106"/>
    <x v="0"/>
    <x v="16"/>
    <d v="2026-01-22T12:01:12"/>
    <n v="1"/>
    <m/>
    <n v="1"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7"/>
    <x v="106"/>
    <x v="0"/>
    <x v="2"/>
    <d v="2026-01-22T12:01:12"/>
    <n v="127"/>
    <n v="12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7"/>
    <x v="106"/>
    <x v="0"/>
    <x v="3"/>
    <d v="2026-01-22T12:01:12"/>
    <n v="59"/>
    <n v="5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7"/>
    <x v="106"/>
    <x v="0"/>
    <x v="4"/>
    <d v="2026-01-22T12:01:12"/>
    <n v="127"/>
    <n v="63"/>
    <n v="6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7"/>
    <x v="106"/>
    <x v="0"/>
    <x v="5"/>
    <d v="2026-01-22T12:01:12"/>
    <n v="59"/>
    <n v="20"/>
    <n v="3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8"/>
    <x v="107"/>
    <x v="1"/>
    <x v="7"/>
    <d v="2026-01-22T12:01:15"/>
    <n v="4"/>
    <m/>
    <m/>
    <m/>
    <m/>
    <m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8"/>
    <x v="107"/>
    <x v="1"/>
    <x v="1"/>
    <d v="2026-01-22T12:01:15"/>
    <n v="2"/>
    <n v="2"/>
    <m/>
    <m/>
    <m/>
    <m/>
    <m/>
    <m/>
    <m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8"/>
    <x v="107"/>
    <x v="1"/>
    <x v="2"/>
    <d v="2026-01-22T12:01:15"/>
    <n v="16"/>
    <n v="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8"/>
    <x v="107"/>
    <x v="1"/>
    <x v="4"/>
    <d v="2026-01-22T12:01:15"/>
    <n v="16"/>
    <n v="11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9"/>
    <x v="108"/>
    <x v="8"/>
    <x v="6"/>
    <d v="2026-01-22T12:01:17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9"/>
    <x v="108"/>
    <x v="8"/>
    <x v="7"/>
    <d v="2026-01-22T12:01:17"/>
    <n v="14"/>
    <m/>
    <m/>
    <m/>
    <m/>
    <m/>
    <n v="4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9"/>
    <x v="108"/>
    <x v="8"/>
    <x v="8"/>
    <d v="2026-01-22T12:01:17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9"/>
    <x v="108"/>
    <x v="8"/>
    <x v="1"/>
    <d v="2026-01-22T12:01:17"/>
    <n v="9"/>
    <n v="3"/>
    <n v="6"/>
    <m/>
    <m/>
    <n v="1"/>
    <m/>
    <n v="1"/>
    <n v="2"/>
    <n v="5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9"/>
    <x v="108"/>
    <x v="8"/>
    <x v="2"/>
    <d v="2026-01-22T12:01:17"/>
    <n v="41"/>
    <n v="4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9"/>
    <x v="108"/>
    <x v="8"/>
    <x v="3"/>
    <d v="2026-01-22T12:01:17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9"/>
    <x v="108"/>
    <x v="8"/>
    <x v="4"/>
    <d v="2026-01-22T12:01:17"/>
    <n v="41"/>
    <n v="24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89"/>
    <x v="108"/>
    <x v="8"/>
    <x v="5"/>
    <d v="2026-01-22T12:01:17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0"/>
    <x v="109"/>
    <x v="12"/>
    <x v="7"/>
    <d v="2026-01-22T12:01:20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0"/>
    <x v="109"/>
    <x v="12"/>
    <x v="0"/>
    <d v="2026-01-22T12:01:20"/>
    <n v="4"/>
    <m/>
    <m/>
    <m/>
    <m/>
    <m/>
    <m/>
    <m/>
    <m/>
    <m/>
    <n v="4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0"/>
    <x v="109"/>
    <x v="12"/>
    <x v="1"/>
    <d v="2026-01-22T12:01:20"/>
    <n v="4"/>
    <m/>
    <n v="4"/>
    <m/>
    <m/>
    <m/>
    <m/>
    <m/>
    <n v="2"/>
    <m/>
    <n v="0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0"/>
    <x v="109"/>
    <x v="12"/>
    <x v="2"/>
    <d v="2026-01-22T12:01:20"/>
    <n v="49"/>
    <n v="4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0"/>
    <x v="109"/>
    <x v="12"/>
    <x v="3"/>
    <d v="2026-01-22T12:01:20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0"/>
    <x v="109"/>
    <x v="12"/>
    <x v="4"/>
    <d v="2026-01-22T12:01:20"/>
    <n v="49"/>
    <n v="23"/>
    <n v="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0"/>
    <x v="109"/>
    <x v="12"/>
    <x v="5"/>
    <d v="2026-01-22T12:01:20"/>
    <n v="9"/>
    <n v="5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1"/>
    <x v="110"/>
    <x v="13"/>
    <x v="6"/>
    <d v="2026-01-22T12:01:23"/>
    <n v="20"/>
    <m/>
    <m/>
    <m/>
    <n v="12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1"/>
    <x v="110"/>
    <x v="13"/>
    <x v="7"/>
    <d v="2026-01-22T12:01:23"/>
    <n v="41"/>
    <m/>
    <m/>
    <m/>
    <m/>
    <m/>
    <n v="22"/>
    <n v="19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1"/>
    <x v="110"/>
    <x v="13"/>
    <x v="0"/>
    <d v="2026-01-22T12:01:23"/>
    <n v="5"/>
    <m/>
    <m/>
    <m/>
    <m/>
    <m/>
    <m/>
    <m/>
    <n v="2"/>
    <m/>
    <m/>
    <n v="2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1"/>
    <x v="110"/>
    <x v="13"/>
    <x v="8"/>
    <d v="2026-01-22T12:01:23"/>
    <n v="19.2"/>
    <m/>
    <n v="9.6"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1"/>
    <x v="110"/>
    <x v="13"/>
    <x v="13"/>
    <d v="2026-01-22T12:01:23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1"/>
    <x v="110"/>
    <x v="13"/>
    <x v="14"/>
    <d v="2026-01-22T12:01:23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1"/>
    <x v="110"/>
    <x v="13"/>
    <x v="10"/>
    <d v="2026-01-22T12:01:23"/>
    <n v="1.6"/>
    <m/>
    <n v="1.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1"/>
    <x v="110"/>
    <x v="13"/>
    <x v="1"/>
    <d v="2026-01-22T12:01:23"/>
    <n v="42"/>
    <n v="24"/>
    <n v="18"/>
    <m/>
    <n v="3"/>
    <n v="3"/>
    <n v="6"/>
    <n v="4"/>
    <n v="11"/>
    <n v="10"/>
    <n v="2"/>
    <m/>
    <m/>
    <n v="2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1"/>
    <x v="110"/>
    <x v="13"/>
    <x v="16"/>
    <d v="2026-01-22T12:01:23"/>
    <n v="2"/>
    <m/>
    <n v="2"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1"/>
    <x v="110"/>
    <x v="13"/>
    <x v="23"/>
    <d v="2026-01-22T12:01:23"/>
    <n v="1"/>
    <m/>
    <n v="1"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1"/>
    <x v="110"/>
    <x v="13"/>
    <x v="2"/>
    <d v="2026-01-22T12:01:23"/>
    <n v="136"/>
    <n v="13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1"/>
    <x v="110"/>
    <x v="13"/>
    <x v="3"/>
    <d v="2026-01-22T12:01:23"/>
    <n v="20"/>
    <n v="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1"/>
    <x v="110"/>
    <x v="13"/>
    <x v="4"/>
    <d v="2026-01-22T12:01:23"/>
    <n v="136"/>
    <n v="66"/>
    <n v="7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1"/>
    <x v="110"/>
    <x v="13"/>
    <x v="5"/>
    <d v="2026-01-22T12:01:23"/>
    <n v="20"/>
    <n v="8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2"/>
    <x v="111"/>
    <x v="13"/>
    <x v="6"/>
    <d v="2026-01-22T12:01:26"/>
    <n v="8"/>
    <m/>
    <m/>
    <m/>
    <n v="2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2"/>
    <x v="111"/>
    <x v="13"/>
    <x v="7"/>
    <d v="2026-01-22T12:01:26"/>
    <n v="10"/>
    <m/>
    <m/>
    <m/>
    <m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2"/>
    <x v="111"/>
    <x v="13"/>
    <x v="0"/>
    <d v="2026-01-22T12:01:26"/>
    <n v="3"/>
    <m/>
    <m/>
    <m/>
    <m/>
    <m/>
    <m/>
    <m/>
    <n v="2"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2"/>
    <x v="111"/>
    <x v="13"/>
    <x v="8"/>
    <d v="2026-01-22T12:01:26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2"/>
    <x v="111"/>
    <x v="13"/>
    <x v="13"/>
    <d v="2026-01-22T12:01:26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2"/>
    <x v="111"/>
    <x v="13"/>
    <x v="14"/>
    <d v="2026-01-22T12:01:26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2"/>
    <x v="111"/>
    <x v="13"/>
    <x v="1"/>
    <d v="2026-01-22T12:01:26"/>
    <n v="13"/>
    <n v="5"/>
    <n v="8"/>
    <m/>
    <m/>
    <n v="1"/>
    <n v="1"/>
    <n v="3"/>
    <n v="3"/>
    <n v="2"/>
    <n v="2"/>
    <m/>
    <m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2"/>
    <x v="111"/>
    <x v="13"/>
    <x v="16"/>
    <d v="2026-01-22T12:01:26"/>
    <n v="1"/>
    <m/>
    <n v="1"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2"/>
    <x v="111"/>
    <x v="13"/>
    <x v="2"/>
    <d v="2026-01-22T12:01:26"/>
    <n v="60"/>
    <n v="6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2"/>
    <x v="111"/>
    <x v="13"/>
    <x v="3"/>
    <d v="2026-01-22T12:01:2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2"/>
    <x v="111"/>
    <x v="13"/>
    <x v="4"/>
    <d v="2026-01-22T12:01:26"/>
    <n v="60"/>
    <n v="32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2"/>
    <x v="111"/>
    <x v="13"/>
    <x v="5"/>
    <d v="2026-01-22T12:01:2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3"/>
    <x v="112"/>
    <x v="1"/>
    <x v="7"/>
    <d v="2026-01-22T12:01:29"/>
    <n v="4"/>
    <m/>
    <m/>
    <m/>
    <m/>
    <m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3"/>
    <x v="112"/>
    <x v="1"/>
    <x v="1"/>
    <d v="2026-01-22T12:01:29"/>
    <n v="2"/>
    <n v="1"/>
    <n v="1"/>
    <m/>
    <m/>
    <m/>
    <m/>
    <m/>
    <m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3"/>
    <x v="112"/>
    <x v="1"/>
    <x v="2"/>
    <d v="2026-01-22T12:01:29"/>
    <n v="25"/>
    <n v="2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3"/>
    <x v="112"/>
    <x v="1"/>
    <x v="3"/>
    <d v="2026-01-22T12:01:29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3"/>
    <x v="112"/>
    <x v="1"/>
    <x v="4"/>
    <d v="2026-01-22T12:01:29"/>
    <n v="25"/>
    <n v="11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3"/>
    <x v="112"/>
    <x v="1"/>
    <x v="5"/>
    <d v="2026-01-22T12:01:29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6"/>
    <x v="113"/>
    <x v="0"/>
    <x v="6"/>
    <d v="2026-01-22T12:01:31"/>
    <n v="2"/>
    <m/>
    <m/>
    <m/>
    <n v="0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6"/>
    <x v="113"/>
    <x v="0"/>
    <x v="7"/>
    <d v="2026-01-22T12:01:31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6"/>
    <x v="113"/>
    <x v="0"/>
    <x v="0"/>
    <d v="2026-01-22T12:01:31"/>
    <n v="3"/>
    <m/>
    <m/>
    <m/>
    <m/>
    <m/>
    <m/>
    <m/>
    <n v="1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6"/>
    <x v="113"/>
    <x v="0"/>
    <x v="8"/>
    <d v="2026-01-22T12:01:31"/>
    <n v="1.6"/>
    <m/>
    <m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6"/>
    <x v="113"/>
    <x v="0"/>
    <x v="1"/>
    <d v="2026-01-22T12:01:31"/>
    <n v="7"/>
    <n v="3"/>
    <n v="4"/>
    <m/>
    <m/>
    <n v="1"/>
    <m/>
    <n v="1"/>
    <n v="2"/>
    <n v="1"/>
    <n v="1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6"/>
    <x v="113"/>
    <x v="0"/>
    <x v="2"/>
    <d v="2026-01-22T12:01:31"/>
    <n v="33"/>
    <n v="3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6"/>
    <x v="113"/>
    <x v="0"/>
    <x v="3"/>
    <d v="2026-01-22T12:01:31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6"/>
    <x v="113"/>
    <x v="0"/>
    <x v="4"/>
    <d v="2026-01-22T12:01:31"/>
    <n v="33"/>
    <n v="17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6"/>
    <x v="113"/>
    <x v="0"/>
    <x v="5"/>
    <d v="2026-01-22T12:01:31"/>
    <n v="7"/>
    <n v="5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7"/>
    <x v="114"/>
    <x v="1"/>
    <x v="2"/>
    <d v="2026-01-22T12:01:34"/>
    <n v="26"/>
    <n v="2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7"/>
    <x v="114"/>
    <x v="1"/>
    <x v="3"/>
    <d v="2026-01-22T12:01:34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7"/>
    <x v="114"/>
    <x v="1"/>
    <x v="4"/>
    <d v="2026-01-22T12:01:34"/>
    <n v="26"/>
    <n v="10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7"/>
    <x v="114"/>
    <x v="1"/>
    <x v="5"/>
    <d v="2026-01-22T12:01:34"/>
    <n v="3"/>
    <n v="0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8"/>
    <x v="115"/>
    <x v="1"/>
    <x v="7"/>
    <d v="2026-01-22T12:01:36"/>
    <n v="2"/>
    <m/>
    <m/>
    <m/>
    <m/>
    <m/>
    <m/>
    <n v="2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8"/>
    <x v="115"/>
    <x v="1"/>
    <x v="1"/>
    <d v="2026-01-22T12:01:36"/>
    <n v="1"/>
    <n v="1"/>
    <m/>
    <m/>
    <m/>
    <m/>
    <m/>
    <m/>
    <m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8"/>
    <x v="115"/>
    <x v="1"/>
    <x v="2"/>
    <d v="2026-01-22T12:01:36"/>
    <n v="20"/>
    <n v="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8"/>
    <x v="115"/>
    <x v="1"/>
    <x v="3"/>
    <d v="2026-01-22T12:01:36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8"/>
    <x v="115"/>
    <x v="1"/>
    <x v="4"/>
    <d v="2026-01-22T12:01:36"/>
    <n v="20"/>
    <n v="14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8"/>
    <x v="115"/>
    <x v="1"/>
    <x v="5"/>
    <d v="2026-01-22T12:01:36"/>
    <n v="5"/>
    <n v="1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8"/>
    <x v="115"/>
    <x v="1"/>
    <x v="26"/>
    <d v="2026-01-22T12:01:3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9"/>
    <x v="116"/>
    <x v="6"/>
    <x v="6"/>
    <d v="2026-01-22T12:01:39"/>
    <n v="6"/>
    <m/>
    <m/>
    <m/>
    <n v="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9"/>
    <x v="116"/>
    <x v="6"/>
    <x v="7"/>
    <d v="2026-01-22T12:01:39"/>
    <n v="8"/>
    <m/>
    <m/>
    <m/>
    <m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9"/>
    <x v="116"/>
    <x v="6"/>
    <x v="0"/>
    <d v="2026-01-22T12:01:39"/>
    <n v="1"/>
    <m/>
    <m/>
    <m/>
    <m/>
    <m/>
    <m/>
    <m/>
    <m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9"/>
    <x v="116"/>
    <x v="6"/>
    <x v="8"/>
    <d v="2026-01-22T12:01:39"/>
    <n v="9.6"/>
    <n v="4.8"/>
    <n v="0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9"/>
    <x v="116"/>
    <x v="6"/>
    <x v="1"/>
    <d v="2026-01-22T12:01:39"/>
    <n v="7"/>
    <n v="4"/>
    <n v="3"/>
    <n v="2"/>
    <m/>
    <m/>
    <m/>
    <m/>
    <n v="3"/>
    <n v="1"/>
    <n v="0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9"/>
    <x v="116"/>
    <x v="6"/>
    <x v="2"/>
    <d v="2026-01-22T12:01:39"/>
    <n v="32"/>
    <n v="3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9"/>
    <x v="116"/>
    <x v="6"/>
    <x v="3"/>
    <d v="2026-01-22T12:01:39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9"/>
    <x v="116"/>
    <x v="6"/>
    <x v="4"/>
    <d v="2026-01-22T12:01:39"/>
    <n v="32"/>
    <n v="10"/>
    <n v="2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499"/>
    <x v="116"/>
    <x v="6"/>
    <x v="5"/>
    <d v="2026-01-22T12:01:39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0"/>
    <x v="117"/>
    <x v="11"/>
    <x v="6"/>
    <d v="2026-01-22T12:01:42"/>
    <n v="14"/>
    <m/>
    <m/>
    <m/>
    <n v="4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0"/>
    <x v="117"/>
    <x v="11"/>
    <x v="7"/>
    <d v="2026-01-22T12:01:42"/>
    <n v="18"/>
    <m/>
    <m/>
    <m/>
    <m/>
    <m/>
    <n v="1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0"/>
    <x v="117"/>
    <x v="11"/>
    <x v="0"/>
    <d v="2026-01-22T12:01:42"/>
    <n v="6"/>
    <m/>
    <m/>
    <m/>
    <m/>
    <m/>
    <m/>
    <m/>
    <n v="4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0"/>
    <x v="117"/>
    <x v="11"/>
    <x v="8"/>
    <d v="2026-01-22T12:01:42"/>
    <n v="12"/>
    <n v="0"/>
    <n v="0"/>
    <n v="1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0"/>
    <x v="117"/>
    <x v="11"/>
    <x v="1"/>
    <d v="2026-01-22T12:01:42"/>
    <n v="25"/>
    <n v="9"/>
    <n v="16"/>
    <n v="0"/>
    <n v="0"/>
    <n v="4"/>
    <n v="2"/>
    <n v="5"/>
    <n v="6"/>
    <n v="3"/>
    <n v="4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0"/>
    <x v="117"/>
    <x v="11"/>
    <x v="2"/>
    <d v="2026-01-22T12:01:42"/>
    <n v="43"/>
    <n v="4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0"/>
    <x v="117"/>
    <x v="11"/>
    <x v="3"/>
    <d v="2026-01-22T12:01:42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0"/>
    <x v="117"/>
    <x v="11"/>
    <x v="4"/>
    <d v="2026-01-22T12:01:42"/>
    <n v="43"/>
    <n v="19"/>
    <n v="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0"/>
    <x v="117"/>
    <x v="11"/>
    <x v="5"/>
    <d v="2026-01-22T12:01:42"/>
    <n v="3"/>
    <m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1"/>
    <x v="118"/>
    <x v="13"/>
    <x v="6"/>
    <d v="2026-01-22T12:01:44"/>
    <n v="6"/>
    <m/>
    <m/>
    <m/>
    <m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1"/>
    <x v="118"/>
    <x v="13"/>
    <x v="7"/>
    <d v="2026-01-22T12:01:44"/>
    <n v="18"/>
    <m/>
    <m/>
    <m/>
    <m/>
    <m/>
    <n v="10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1"/>
    <x v="118"/>
    <x v="13"/>
    <x v="0"/>
    <d v="2026-01-22T12:01:44"/>
    <n v="4"/>
    <m/>
    <m/>
    <m/>
    <m/>
    <m/>
    <m/>
    <m/>
    <n v="1"/>
    <m/>
    <n v="2"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1"/>
    <x v="118"/>
    <x v="13"/>
    <x v="8"/>
    <d v="2026-01-22T12:01:44"/>
    <n v="4.2"/>
    <n v="0.8"/>
    <m/>
    <n v="3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1"/>
    <x v="118"/>
    <x v="13"/>
    <x v="13"/>
    <d v="2026-01-22T12:01:44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1"/>
    <x v="118"/>
    <x v="13"/>
    <x v="14"/>
    <d v="2026-01-22T12:01:44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1"/>
    <x v="118"/>
    <x v="13"/>
    <x v="1"/>
    <d v="2026-01-22T12:01:44"/>
    <n v="17"/>
    <n v="7"/>
    <n v="10"/>
    <n v="1"/>
    <m/>
    <n v="1"/>
    <m/>
    <n v="3"/>
    <n v="5"/>
    <n v="4"/>
    <n v="1"/>
    <m/>
    <n v="1"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1"/>
    <x v="118"/>
    <x v="13"/>
    <x v="16"/>
    <d v="2026-01-22T12:01:44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1"/>
    <x v="118"/>
    <x v="13"/>
    <x v="2"/>
    <d v="2026-01-22T12:01:44"/>
    <n v="121"/>
    <n v="1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1"/>
    <x v="118"/>
    <x v="13"/>
    <x v="3"/>
    <d v="2026-01-22T12:01:44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1"/>
    <x v="118"/>
    <x v="13"/>
    <x v="4"/>
    <d v="2026-01-22T12:01:44"/>
    <n v="121"/>
    <n v="52"/>
    <n v="6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1"/>
    <x v="118"/>
    <x v="13"/>
    <x v="5"/>
    <d v="2026-01-22T12:01:44"/>
    <n v="3"/>
    <m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3"/>
    <x v="119"/>
    <x v="10"/>
    <x v="6"/>
    <d v="2026-01-22T12:01:47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3"/>
    <x v="119"/>
    <x v="10"/>
    <x v="7"/>
    <d v="2026-01-22T12:01:47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3"/>
    <x v="119"/>
    <x v="10"/>
    <x v="0"/>
    <d v="2026-01-22T12:01:47"/>
    <n v="3"/>
    <m/>
    <m/>
    <m/>
    <m/>
    <m/>
    <m/>
    <m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3"/>
    <x v="119"/>
    <x v="10"/>
    <x v="13"/>
    <d v="2026-01-22T12:01:4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3"/>
    <x v="119"/>
    <x v="10"/>
    <x v="14"/>
    <d v="2026-01-22T12:01:4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3"/>
    <x v="119"/>
    <x v="10"/>
    <x v="1"/>
    <d v="2026-01-22T12:01:47"/>
    <n v="6"/>
    <n v="2"/>
    <n v="4"/>
    <m/>
    <m/>
    <m/>
    <m/>
    <n v="2"/>
    <n v="2"/>
    <m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3"/>
    <x v="119"/>
    <x v="10"/>
    <x v="16"/>
    <d v="2026-01-22T12:01:47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3"/>
    <x v="119"/>
    <x v="10"/>
    <x v="2"/>
    <d v="2026-01-22T12:01:47"/>
    <n v="22"/>
    <n v="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3"/>
    <x v="119"/>
    <x v="10"/>
    <x v="3"/>
    <d v="2026-01-22T12:01:47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3"/>
    <x v="119"/>
    <x v="10"/>
    <x v="4"/>
    <d v="2026-01-22T12:01:47"/>
    <n v="22"/>
    <n v="12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3"/>
    <x v="119"/>
    <x v="10"/>
    <x v="5"/>
    <d v="2026-01-22T12:01:47"/>
    <n v="5"/>
    <n v="3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4"/>
    <x v="120"/>
    <x v="0"/>
    <x v="6"/>
    <d v="2026-01-22T12:01:50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4"/>
    <x v="120"/>
    <x v="0"/>
    <x v="7"/>
    <d v="2026-01-22T12:01:50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4"/>
    <x v="120"/>
    <x v="0"/>
    <x v="20"/>
    <d v="2026-01-22T12:01:50"/>
    <n v="6.4"/>
    <m/>
    <n v="6.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4"/>
    <x v="120"/>
    <x v="0"/>
    <x v="1"/>
    <d v="2026-01-22T12:01:50"/>
    <n v="2"/>
    <n v="1"/>
    <n v="1"/>
    <m/>
    <m/>
    <m/>
    <n v="1"/>
    <m/>
    <n v="1"/>
    <m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4"/>
    <x v="120"/>
    <x v="0"/>
    <x v="24"/>
    <d v="2026-01-22T12:01:50"/>
    <n v="1"/>
    <n v="1"/>
    <m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4"/>
    <x v="120"/>
    <x v="0"/>
    <x v="2"/>
    <d v="2026-01-22T12:01:50"/>
    <n v="38"/>
    <n v="3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4"/>
    <x v="120"/>
    <x v="0"/>
    <x v="3"/>
    <d v="2026-01-22T12:01:50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4"/>
    <x v="120"/>
    <x v="0"/>
    <x v="4"/>
    <d v="2026-01-22T12:01:50"/>
    <n v="38"/>
    <n v="15"/>
    <n v="2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4"/>
    <x v="120"/>
    <x v="0"/>
    <x v="5"/>
    <d v="2026-01-22T12:01:50"/>
    <n v="8"/>
    <n v="2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5"/>
    <x v="121"/>
    <x v="11"/>
    <x v="6"/>
    <d v="2026-01-22T12:01:52"/>
    <n v="8"/>
    <m/>
    <m/>
    <m/>
    <n v="0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5"/>
    <x v="121"/>
    <x v="11"/>
    <x v="7"/>
    <d v="2026-01-22T12:01:52"/>
    <n v="12"/>
    <m/>
    <m/>
    <m/>
    <m/>
    <m/>
    <n v="6"/>
    <n v="6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5"/>
    <x v="121"/>
    <x v="11"/>
    <x v="8"/>
    <d v="2026-01-22T12:01:52"/>
    <n v="4.8"/>
    <n v="1.6"/>
    <n v="0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5"/>
    <x v="121"/>
    <x v="11"/>
    <x v="1"/>
    <d v="2026-01-22T12:01:52"/>
    <n v="12"/>
    <n v="8"/>
    <n v="4"/>
    <n v="1"/>
    <n v="0"/>
    <n v="1"/>
    <n v="0"/>
    <n v="4"/>
    <n v="3"/>
    <n v="3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5"/>
    <x v="121"/>
    <x v="11"/>
    <x v="2"/>
    <d v="2026-01-22T12:01:52"/>
    <n v="15"/>
    <n v="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5"/>
    <x v="121"/>
    <x v="11"/>
    <x v="4"/>
    <d v="2026-01-22T12:01:52"/>
    <n v="15"/>
    <n v="7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6"/>
    <x v="122"/>
    <x v="11"/>
    <x v="7"/>
    <d v="2026-01-22T12:01:55"/>
    <n v="12"/>
    <m/>
    <m/>
    <m/>
    <m/>
    <m/>
    <n v="6"/>
    <n v="6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6"/>
    <x v="122"/>
    <x v="11"/>
    <x v="0"/>
    <d v="2026-01-22T12:01:55"/>
    <n v="3"/>
    <m/>
    <m/>
    <m/>
    <m/>
    <m/>
    <m/>
    <m/>
    <n v="1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6"/>
    <x v="122"/>
    <x v="11"/>
    <x v="8"/>
    <d v="2026-01-22T12:01:55"/>
    <n v="3.2"/>
    <n v="0"/>
    <n v="3.2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6"/>
    <x v="122"/>
    <x v="11"/>
    <x v="10"/>
    <d v="2026-01-22T12:01:55"/>
    <n v="3.2"/>
    <n v="0"/>
    <n v="0"/>
    <n v="0"/>
    <n v="3.2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6"/>
    <x v="122"/>
    <x v="11"/>
    <x v="1"/>
    <d v="2026-01-22T12:01:55"/>
    <n v="9"/>
    <n v="5"/>
    <n v="4"/>
    <n v="0"/>
    <n v="1"/>
    <n v="0"/>
    <n v="0"/>
    <n v="0"/>
    <n v="3"/>
    <n v="3"/>
    <n v="1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6"/>
    <x v="122"/>
    <x v="11"/>
    <x v="23"/>
    <d v="2026-01-22T12:01:55"/>
    <n v="1"/>
    <n v="0"/>
    <n v="1"/>
    <n v="0"/>
    <n v="0"/>
    <n v="0"/>
    <n v="1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6"/>
    <x v="122"/>
    <x v="11"/>
    <x v="2"/>
    <d v="2026-01-22T12:01:55"/>
    <n v="24"/>
    <n v="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6"/>
    <x v="122"/>
    <x v="11"/>
    <x v="3"/>
    <d v="2026-01-22T12:01:55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6"/>
    <x v="122"/>
    <x v="11"/>
    <x v="4"/>
    <d v="2026-01-22T12:01:55"/>
    <n v="24"/>
    <n v="10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6"/>
    <x v="122"/>
    <x v="11"/>
    <x v="5"/>
    <d v="2026-01-22T12:01:55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7"/>
    <x v="123"/>
    <x v="2"/>
    <x v="6"/>
    <d v="2026-01-22T12:01:57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7"/>
    <x v="123"/>
    <x v="2"/>
    <x v="7"/>
    <d v="2026-01-22T12:01:57"/>
    <n v="33"/>
    <m/>
    <m/>
    <m/>
    <m/>
    <m/>
    <n v="16"/>
    <n v="17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7"/>
    <x v="123"/>
    <x v="2"/>
    <x v="0"/>
    <d v="2026-01-22T12:01:57"/>
    <n v="1"/>
    <m/>
    <m/>
    <m/>
    <m/>
    <m/>
    <m/>
    <m/>
    <n v="0"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7"/>
    <x v="123"/>
    <x v="2"/>
    <x v="8"/>
    <d v="2026-01-22T12:01:57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7"/>
    <x v="123"/>
    <x v="2"/>
    <x v="13"/>
    <d v="2026-01-22T12:01:5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7"/>
    <x v="123"/>
    <x v="2"/>
    <x v="14"/>
    <d v="2026-01-22T12:01:57"/>
    <n v="4"/>
    <m/>
    <m/>
    <n v="2"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7"/>
    <x v="123"/>
    <x v="2"/>
    <x v="15"/>
    <d v="2026-01-22T12:01:57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7"/>
    <x v="123"/>
    <x v="2"/>
    <x v="1"/>
    <d v="2026-01-22T12:01:57"/>
    <n v="23"/>
    <n v="6"/>
    <n v="17"/>
    <m/>
    <m/>
    <n v="2"/>
    <n v="1"/>
    <n v="2"/>
    <n v="8"/>
    <n v="9"/>
    <n v="0"/>
    <m/>
    <m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7"/>
    <x v="123"/>
    <x v="2"/>
    <x v="16"/>
    <d v="2026-01-22T12:01:57"/>
    <n v="2"/>
    <n v="1"/>
    <n v="1"/>
    <m/>
    <m/>
    <n v="1"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7"/>
    <x v="123"/>
    <x v="2"/>
    <x v="2"/>
    <d v="2026-01-22T12:01:57"/>
    <n v="119"/>
    <n v="11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7"/>
    <x v="123"/>
    <x v="2"/>
    <x v="3"/>
    <d v="2026-01-22T12:01:57"/>
    <n v="16"/>
    <n v="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7"/>
    <x v="123"/>
    <x v="2"/>
    <x v="4"/>
    <d v="2026-01-22T12:01:57"/>
    <n v="119"/>
    <n v="45"/>
    <n v="7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7"/>
    <x v="123"/>
    <x v="2"/>
    <x v="5"/>
    <d v="2026-01-22T12:01:57"/>
    <n v="16"/>
    <n v="5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7"/>
    <x v="123"/>
    <x v="2"/>
    <x v="26"/>
    <d v="2026-01-22T12:01:57"/>
    <n v="27"/>
    <n v="12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7"/>
    <x v="123"/>
    <x v="2"/>
    <x v="31"/>
    <d v="2026-01-22T12:01:57"/>
    <n v="5"/>
    <n v="1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8"/>
    <x v="124"/>
    <x v="9"/>
    <x v="7"/>
    <d v="2026-01-22T12:02:00"/>
    <n v="8"/>
    <m/>
    <m/>
    <m/>
    <m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8"/>
    <x v="124"/>
    <x v="9"/>
    <x v="1"/>
    <d v="2026-01-22T12:02:00"/>
    <n v="4"/>
    <n v="3"/>
    <n v="1"/>
    <m/>
    <m/>
    <m/>
    <m/>
    <m/>
    <n v="2"/>
    <n v="2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8"/>
    <x v="124"/>
    <x v="9"/>
    <x v="2"/>
    <d v="2026-01-22T12:02:00"/>
    <n v="51"/>
    <n v="5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8"/>
    <x v="124"/>
    <x v="9"/>
    <x v="4"/>
    <d v="2026-01-22T12:02:00"/>
    <n v="51"/>
    <n v="19"/>
    <n v="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9"/>
    <x v="125"/>
    <x v="14"/>
    <x v="6"/>
    <d v="2026-01-22T12:02:03"/>
    <n v="8"/>
    <m/>
    <m/>
    <m/>
    <n v="4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9"/>
    <x v="125"/>
    <x v="14"/>
    <x v="7"/>
    <d v="2026-01-22T12:02:03"/>
    <n v="8"/>
    <m/>
    <m/>
    <m/>
    <m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9"/>
    <x v="125"/>
    <x v="14"/>
    <x v="0"/>
    <d v="2026-01-22T12:02:03"/>
    <n v="1"/>
    <m/>
    <m/>
    <m/>
    <m/>
    <m/>
    <m/>
    <m/>
    <m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9"/>
    <x v="125"/>
    <x v="14"/>
    <x v="8"/>
    <d v="2026-01-22T12:02:03"/>
    <n v="0.8"/>
    <m/>
    <m/>
    <n v="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9"/>
    <x v="125"/>
    <x v="14"/>
    <x v="1"/>
    <d v="2026-01-22T12:02:03"/>
    <n v="10"/>
    <n v="6"/>
    <n v="4"/>
    <m/>
    <m/>
    <n v="1"/>
    <n v="2"/>
    <n v="2"/>
    <n v="2"/>
    <n v="2"/>
    <n v="0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9"/>
    <x v="125"/>
    <x v="14"/>
    <x v="2"/>
    <d v="2026-01-22T12:02:03"/>
    <n v="26"/>
    <n v="2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09"/>
    <x v="125"/>
    <x v="14"/>
    <x v="4"/>
    <d v="2026-01-22T12:02:03"/>
    <n v="26"/>
    <n v="10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10"/>
    <x v="139"/>
    <x v="2"/>
    <x v="6"/>
    <d v="2026-01-22T12:02:05"/>
    <n v="22"/>
    <m/>
    <m/>
    <m/>
    <n v="18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10"/>
    <x v="139"/>
    <x v="2"/>
    <x v="7"/>
    <d v="2026-01-22T12:02:05"/>
    <n v="20"/>
    <m/>
    <m/>
    <m/>
    <m/>
    <m/>
    <n v="8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10"/>
    <x v="139"/>
    <x v="2"/>
    <x v="0"/>
    <d v="2026-01-22T12:02:05"/>
    <n v="4"/>
    <m/>
    <m/>
    <m/>
    <m/>
    <m/>
    <m/>
    <m/>
    <n v="1"/>
    <m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10"/>
    <x v="139"/>
    <x v="2"/>
    <x v="8"/>
    <d v="2026-01-22T12:02:05"/>
    <n v="6.4"/>
    <m/>
    <m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10"/>
    <x v="139"/>
    <x v="2"/>
    <x v="20"/>
    <d v="2026-01-22T12:02:05"/>
    <n v="5.2"/>
    <m/>
    <n v="5.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10"/>
    <x v="139"/>
    <x v="2"/>
    <x v="1"/>
    <d v="2026-01-22T12:02:05"/>
    <n v="25"/>
    <n v="15"/>
    <n v="10"/>
    <m/>
    <m/>
    <n v="1"/>
    <n v="9"/>
    <n v="2"/>
    <n v="4"/>
    <n v="6"/>
    <n v="1"/>
    <m/>
    <n v="1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10"/>
    <x v="139"/>
    <x v="2"/>
    <x v="24"/>
    <d v="2026-01-22T12:02:05"/>
    <n v="1"/>
    <n v="1"/>
    <m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10"/>
    <x v="139"/>
    <x v="2"/>
    <x v="2"/>
    <d v="2026-01-22T12:02:05"/>
    <n v="138"/>
    <n v="13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10"/>
    <x v="139"/>
    <x v="2"/>
    <x v="3"/>
    <d v="2026-01-22T12:02:05"/>
    <n v="19"/>
    <n v="1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10"/>
    <x v="139"/>
    <x v="2"/>
    <x v="4"/>
    <d v="2026-01-22T12:02:05"/>
    <n v="138"/>
    <n v="65"/>
    <n v="7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10"/>
    <x v="139"/>
    <x v="2"/>
    <x v="5"/>
    <d v="2026-01-22T12:02:05"/>
    <n v="19"/>
    <n v="7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11"/>
    <x v="126"/>
    <x v="15"/>
    <x v="6"/>
    <d v="2026-01-22T12:02:09"/>
    <n v="12"/>
    <m/>
    <m/>
    <m/>
    <n v="10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11"/>
    <x v="126"/>
    <x v="15"/>
    <x v="7"/>
    <d v="2026-01-22T12:02:09"/>
    <n v="23"/>
    <m/>
    <m/>
    <m/>
    <m/>
    <m/>
    <n v="10"/>
    <n v="1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11"/>
    <x v="126"/>
    <x v="15"/>
    <x v="0"/>
    <d v="2026-01-22T12:02:09"/>
    <n v="7"/>
    <m/>
    <m/>
    <m/>
    <m/>
    <m/>
    <m/>
    <m/>
    <n v="6"/>
    <m/>
    <n v="0"/>
    <n v="1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11"/>
    <x v="126"/>
    <x v="15"/>
    <x v="8"/>
    <d v="2026-01-22T12:02:09"/>
    <n v="13.6"/>
    <n v="3.2"/>
    <n v="1.6"/>
    <n v="8.800000000000000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11"/>
    <x v="126"/>
    <x v="15"/>
    <x v="21"/>
    <d v="2026-01-22T12:02:09"/>
    <n v="3.6"/>
    <m/>
    <m/>
    <m/>
    <n v="3.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11"/>
    <x v="126"/>
    <x v="15"/>
    <x v="1"/>
    <d v="2026-01-22T12:02:09"/>
    <n v="31"/>
    <n v="16"/>
    <n v="15"/>
    <n v="2"/>
    <n v="1"/>
    <n v="3"/>
    <n v="5"/>
    <n v="1"/>
    <n v="5"/>
    <n v="7"/>
    <n v="6"/>
    <m/>
    <n v="0"/>
    <n v="1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11"/>
    <x v="126"/>
    <x v="15"/>
    <x v="23"/>
    <d v="2026-01-22T12:02:09"/>
    <n v="1"/>
    <n v="1"/>
    <m/>
    <n v="0"/>
    <n v="0"/>
    <n v="0"/>
    <n v="1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11"/>
    <x v="126"/>
    <x v="15"/>
    <x v="2"/>
    <d v="2026-01-22T12:02:09"/>
    <n v="59"/>
    <n v="5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11"/>
    <x v="126"/>
    <x v="15"/>
    <x v="3"/>
    <d v="2026-01-22T12:02:09"/>
    <n v="15"/>
    <n v="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11"/>
    <x v="126"/>
    <x v="15"/>
    <x v="32"/>
    <d v="2026-01-22T12:02:09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11"/>
    <x v="126"/>
    <x v="15"/>
    <x v="28"/>
    <d v="2026-01-22T12:02:09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11"/>
    <x v="126"/>
    <x v="15"/>
    <x v="4"/>
    <d v="2026-01-22T12:02:09"/>
    <n v="59"/>
    <n v="22"/>
    <n v="3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11"/>
    <x v="126"/>
    <x v="15"/>
    <x v="5"/>
    <d v="2026-01-22T12:02:09"/>
    <n v="15"/>
    <n v="5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11"/>
    <x v="126"/>
    <x v="15"/>
    <x v="33"/>
    <d v="2026-01-22T12:02:09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511"/>
    <x v="126"/>
    <x v="15"/>
    <x v="36"/>
    <d v="2026-01-22T12:02:09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00"/>
    <x v="127"/>
    <x v="6"/>
    <x v="39"/>
    <d v="2026-01-22T12:02:12"/>
    <n v="11.22"/>
    <n v="11.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00"/>
    <x v="127"/>
    <x v="6"/>
    <x v="11"/>
    <d v="2026-01-22T12:02:12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00"/>
    <x v="127"/>
    <x v="6"/>
    <x v="18"/>
    <d v="2026-01-22T12:02:12"/>
    <n v="1"/>
    <m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00"/>
    <x v="127"/>
    <x v="6"/>
    <x v="40"/>
    <d v="2026-01-22T12:02:12"/>
    <n v="3"/>
    <m/>
    <n v="3"/>
    <n v="3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00"/>
    <x v="127"/>
    <x v="6"/>
    <x v="12"/>
    <d v="2026-01-22T12:02:12"/>
    <n v="2"/>
    <n v="2"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00"/>
    <x v="127"/>
    <x v="6"/>
    <x v="6"/>
    <d v="2026-01-22T12:02:12"/>
    <n v="20"/>
    <m/>
    <m/>
    <m/>
    <n v="12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00"/>
    <x v="127"/>
    <x v="6"/>
    <x v="7"/>
    <d v="2026-01-22T12:02:12"/>
    <n v="18"/>
    <m/>
    <m/>
    <m/>
    <m/>
    <m/>
    <n v="1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00"/>
    <x v="127"/>
    <x v="6"/>
    <x v="0"/>
    <d v="2026-01-22T12:02:12"/>
    <n v="12"/>
    <m/>
    <m/>
    <m/>
    <m/>
    <m/>
    <m/>
    <m/>
    <n v="9"/>
    <m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00"/>
    <x v="127"/>
    <x v="6"/>
    <x v="8"/>
    <d v="2026-01-22T12:02:12"/>
    <n v="9.6"/>
    <m/>
    <m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00"/>
    <x v="127"/>
    <x v="6"/>
    <x v="1"/>
    <d v="2026-01-22T12:02:12"/>
    <n v="33"/>
    <n v="12"/>
    <n v="21"/>
    <m/>
    <m/>
    <n v="3"/>
    <n v="6"/>
    <n v="4"/>
    <n v="7"/>
    <n v="2"/>
    <n v="9"/>
    <m/>
    <n v="1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00"/>
    <x v="127"/>
    <x v="6"/>
    <x v="25"/>
    <d v="2026-01-22T12:02:12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00"/>
    <x v="127"/>
    <x v="6"/>
    <x v="2"/>
    <d v="2026-01-22T12:02:12"/>
    <n v="96"/>
    <n v="9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00"/>
    <x v="127"/>
    <x v="6"/>
    <x v="4"/>
    <d v="2026-01-22T12:02:12"/>
    <n v="96"/>
    <n v="33"/>
    <n v="6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01"/>
    <x v="128"/>
    <x v="6"/>
    <x v="6"/>
    <d v="2026-01-22T12:02:14"/>
    <n v="30"/>
    <m/>
    <m/>
    <m/>
    <n v="10"/>
    <n v="2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01"/>
    <x v="128"/>
    <x v="6"/>
    <x v="7"/>
    <d v="2026-01-22T12:02:14"/>
    <n v="49"/>
    <m/>
    <m/>
    <m/>
    <m/>
    <m/>
    <n v="26"/>
    <n v="22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01"/>
    <x v="128"/>
    <x v="6"/>
    <x v="0"/>
    <d v="2026-01-22T12:02:14"/>
    <n v="12"/>
    <m/>
    <m/>
    <m/>
    <m/>
    <m/>
    <m/>
    <m/>
    <n v="7"/>
    <m/>
    <n v="1"/>
    <n v="1"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01"/>
    <x v="128"/>
    <x v="6"/>
    <x v="8"/>
    <d v="2026-01-22T12:02:14"/>
    <n v="15.2"/>
    <n v="2.4"/>
    <n v="4.8"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01"/>
    <x v="128"/>
    <x v="6"/>
    <x v="1"/>
    <d v="2026-01-22T12:02:14"/>
    <n v="59"/>
    <n v="29"/>
    <n v="30"/>
    <n v="1"/>
    <n v="2"/>
    <n v="4"/>
    <n v="5"/>
    <n v="10"/>
    <n v="13"/>
    <n v="11"/>
    <n v="8"/>
    <m/>
    <n v="1"/>
    <n v="1"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01"/>
    <x v="128"/>
    <x v="6"/>
    <x v="2"/>
    <d v="2026-01-22T12:02:14"/>
    <n v="51"/>
    <n v="5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01"/>
    <x v="128"/>
    <x v="6"/>
    <x v="3"/>
    <d v="2026-01-22T12:02:14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01"/>
    <x v="128"/>
    <x v="6"/>
    <x v="4"/>
    <d v="2026-01-22T12:02:14"/>
    <n v="51"/>
    <n v="19"/>
    <n v="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01"/>
    <x v="128"/>
    <x v="6"/>
    <x v="5"/>
    <d v="2026-01-22T12:02:14"/>
    <n v="10"/>
    <n v="4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02"/>
    <x v="129"/>
    <x v="6"/>
    <x v="6"/>
    <d v="2026-01-22T12:02:17"/>
    <n v="36"/>
    <m/>
    <m/>
    <m/>
    <n v="12"/>
    <n v="2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02"/>
    <x v="129"/>
    <x v="6"/>
    <x v="7"/>
    <d v="2026-01-22T12:02:17"/>
    <n v="62"/>
    <m/>
    <m/>
    <m/>
    <m/>
    <m/>
    <n v="42"/>
    <n v="2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02"/>
    <x v="129"/>
    <x v="6"/>
    <x v="0"/>
    <d v="2026-01-22T12:02:17"/>
    <n v="6"/>
    <m/>
    <m/>
    <m/>
    <m/>
    <m/>
    <m/>
    <m/>
    <n v="6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02"/>
    <x v="129"/>
    <x v="6"/>
    <x v="8"/>
    <d v="2026-01-22T12:02:17"/>
    <n v="16.8"/>
    <n v="3.2"/>
    <n v="4"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02"/>
    <x v="129"/>
    <x v="6"/>
    <x v="20"/>
    <d v="2026-01-22T12:02:17"/>
    <n v="4.8"/>
    <n v="4.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02"/>
    <x v="129"/>
    <x v="6"/>
    <x v="10"/>
    <d v="2026-01-22T12:02:17"/>
    <n v="4.8"/>
    <m/>
    <m/>
    <m/>
    <n v="4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02"/>
    <x v="129"/>
    <x v="6"/>
    <x v="1"/>
    <d v="2026-01-22T12:02:17"/>
    <n v="60"/>
    <n v="28"/>
    <n v="32"/>
    <n v="1"/>
    <n v="1"/>
    <n v="3"/>
    <n v="6"/>
    <n v="12"/>
    <n v="21"/>
    <n v="10"/>
    <n v="6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02"/>
    <x v="129"/>
    <x v="6"/>
    <x v="24"/>
    <d v="2026-01-22T12:02:17"/>
    <n v="1"/>
    <n v="1"/>
    <m/>
    <n v="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02"/>
    <x v="129"/>
    <x v="6"/>
    <x v="23"/>
    <d v="2026-01-22T12:02:17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02"/>
    <x v="129"/>
    <x v="6"/>
    <x v="2"/>
    <d v="2026-01-22T12:02:17"/>
    <n v="62"/>
    <n v="6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02"/>
    <x v="129"/>
    <x v="6"/>
    <x v="3"/>
    <d v="2026-01-22T12:02:17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02"/>
    <x v="129"/>
    <x v="6"/>
    <x v="4"/>
    <d v="2026-01-22T12:02:17"/>
    <n v="62"/>
    <n v="22"/>
    <n v="4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02"/>
    <x v="129"/>
    <x v="6"/>
    <x v="5"/>
    <d v="2026-01-22T12:02:17"/>
    <n v="5"/>
    <n v="3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22"/>
    <x v="74"/>
    <x v="2"/>
    <x v="6"/>
    <d v="2026-01-22T12:02:20"/>
    <n v="64"/>
    <m/>
    <m/>
    <m/>
    <n v="32"/>
    <n v="3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22"/>
    <x v="74"/>
    <x v="2"/>
    <x v="7"/>
    <d v="2026-01-22T12:02:20"/>
    <n v="128"/>
    <m/>
    <m/>
    <m/>
    <m/>
    <m/>
    <n v="74"/>
    <n v="52"/>
    <n v="2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22"/>
    <x v="74"/>
    <x v="2"/>
    <x v="0"/>
    <d v="2026-01-22T12:02:20"/>
    <n v="28"/>
    <m/>
    <m/>
    <m/>
    <m/>
    <m/>
    <m/>
    <m/>
    <n v="16"/>
    <m/>
    <n v="6"/>
    <n v="3"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22"/>
    <x v="74"/>
    <x v="2"/>
    <x v="13"/>
    <d v="2026-01-22T12:02:20"/>
    <n v="8"/>
    <m/>
    <m/>
    <m/>
    <n v="0"/>
    <n v="0"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22"/>
    <x v="74"/>
    <x v="2"/>
    <x v="14"/>
    <d v="2026-01-22T12:02:20"/>
    <n v="8"/>
    <m/>
    <n v="0"/>
    <n v="0"/>
    <n v="0"/>
    <n v="0"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22"/>
    <x v="74"/>
    <x v="2"/>
    <x v="19"/>
    <d v="2026-01-22T12:02:20"/>
    <n v="3"/>
    <m/>
    <m/>
    <m/>
    <m/>
    <m/>
    <m/>
    <m/>
    <m/>
    <n v="3"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22"/>
    <x v="74"/>
    <x v="2"/>
    <x v="20"/>
    <d v="2026-01-22T12:02:20"/>
    <n v="6"/>
    <n v="6"/>
    <n v="0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22"/>
    <x v="74"/>
    <x v="2"/>
    <x v="10"/>
    <d v="2026-01-22T12:02:20"/>
    <n v="3.2"/>
    <n v="0"/>
    <n v="0"/>
    <n v="0"/>
    <n v="3.2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22"/>
    <x v="74"/>
    <x v="2"/>
    <x v="1"/>
    <d v="2026-01-22T12:02:20"/>
    <n v="127"/>
    <n v="57"/>
    <n v="70"/>
    <n v="3"/>
    <n v="13"/>
    <n v="50"/>
    <n v="16"/>
    <n v="16"/>
    <n v="1"/>
    <n v="3"/>
    <n v="16"/>
    <m/>
    <n v="3"/>
    <n v="3"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22"/>
    <x v="74"/>
    <x v="2"/>
    <x v="16"/>
    <d v="2026-01-22T12:02:20"/>
    <n v="5"/>
    <n v="1"/>
    <n v="4"/>
    <n v="0"/>
    <n v="0"/>
    <n v="0"/>
    <n v="0"/>
    <m/>
    <n v="1"/>
    <n v="3"/>
    <m/>
    <n v="1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22"/>
    <x v="74"/>
    <x v="2"/>
    <x v="24"/>
    <d v="2026-01-22T12:02:20"/>
    <n v="1"/>
    <n v="1"/>
    <n v="0"/>
    <n v="1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22"/>
    <x v="74"/>
    <x v="2"/>
    <x v="23"/>
    <d v="2026-01-22T12:02:20"/>
    <n v="1"/>
    <n v="1"/>
    <n v="0"/>
    <n v="0"/>
    <n v="0"/>
    <n v="0"/>
    <n v="1"/>
    <m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22"/>
    <x v="74"/>
    <x v="2"/>
    <x v="2"/>
    <d v="2026-01-22T12:02:20"/>
    <n v="165"/>
    <n v="16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22"/>
    <x v="74"/>
    <x v="2"/>
    <x v="3"/>
    <d v="2026-01-22T12:02:20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22"/>
    <x v="74"/>
    <x v="2"/>
    <x v="4"/>
    <d v="2026-01-22T12:02:20"/>
    <n v="165"/>
    <n v="57"/>
    <n v="10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22"/>
    <x v="74"/>
    <x v="2"/>
    <x v="5"/>
    <d v="2026-01-22T12:02:20"/>
    <n v="7"/>
    <n v="3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23"/>
    <x v="75"/>
    <x v="2"/>
    <x v="6"/>
    <d v="2026-01-22T12:02:22"/>
    <n v="34"/>
    <m/>
    <m/>
    <m/>
    <n v="18"/>
    <n v="1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23"/>
    <x v="75"/>
    <x v="2"/>
    <x v="7"/>
    <d v="2026-01-22T12:02:22"/>
    <n v="77"/>
    <m/>
    <m/>
    <m/>
    <m/>
    <m/>
    <n v="46"/>
    <n v="30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23"/>
    <x v="75"/>
    <x v="2"/>
    <x v="0"/>
    <d v="2026-01-22T12:02:22"/>
    <n v="16"/>
    <m/>
    <m/>
    <m/>
    <m/>
    <m/>
    <m/>
    <m/>
    <n v="10"/>
    <m/>
    <n v="4"/>
    <n v="0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23"/>
    <x v="75"/>
    <x v="2"/>
    <x v="8"/>
    <d v="2026-01-22T12:02:22"/>
    <n v="10.4"/>
    <m/>
    <n v="1.6"/>
    <n v="8.800000000000000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23"/>
    <x v="75"/>
    <x v="2"/>
    <x v="13"/>
    <d v="2026-01-22T12:02:22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23"/>
    <x v="75"/>
    <x v="2"/>
    <x v="14"/>
    <d v="2026-01-22T12:02:22"/>
    <n v="4"/>
    <m/>
    <m/>
    <n v="2"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23"/>
    <x v="75"/>
    <x v="2"/>
    <x v="15"/>
    <d v="2026-01-22T12:02:22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23"/>
    <x v="75"/>
    <x v="2"/>
    <x v="10"/>
    <d v="2026-01-22T12:02:22"/>
    <n v="2.8"/>
    <m/>
    <m/>
    <n v="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23"/>
    <x v="75"/>
    <x v="2"/>
    <x v="1"/>
    <d v="2026-01-22T12:02:22"/>
    <n v="75"/>
    <n v="30"/>
    <n v="45"/>
    <m/>
    <n v="1"/>
    <n v="4"/>
    <n v="9"/>
    <n v="8"/>
    <n v="23"/>
    <n v="15"/>
    <n v="11"/>
    <m/>
    <n v="2"/>
    <n v="0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23"/>
    <x v="75"/>
    <x v="2"/>
    <x v="16"/>
    <d v="2026-01-22T12:02:22"/>
    <n v="2"/>
    <n v="1"/>
    <n v="1"/>
    <m/>
    <m/>
    <n v="1"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23"/>
    <x v="75"/>
    <x v="2"/>
    <x v="23"/>
    <d v="2026-01-22T12:02:22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23"/>
    <x v="75"/>
    <x v="2"/>
    <x v="2"/>
    <d v="2026-01-22T12:02:22"/>
    <n v="273"/>
    <n v="27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23"/>
    <x v="75"/>
    <x v="2"/>
    <x v="3"/>
    <d v="2026-01-22T12:02:22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23"/>
    <x v="75"/>
    <x v="2"/>
    <x v="4"/>
    <d v="2026-01-22T12:02:22"/>
    <n v="273"/>
    <n v="92"/>
    <n v="18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23"/>
    <x v="75"/>
    <x v="2"/>
    <x v="5"/>
    <d v="2026-01-22T12:02:22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105723"/>
    <x v="75"/>
    <x v="2"/>
    <x v="26"/>
    <d v="2026-01-22T12:02:22"/>
    <n v="28"/>
    <n v="11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258"/>
    <x v="3"/>
    <x v="2"/>
    <x v="6"/>
    <d v="2026-01-22T12:02:25"/>
    <n v="28"/>
    <m/>
    <m/>
    <m/>
    <n v="10"/>
    <n v="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258"/>
    <x v="3"/>
    <x v="2"/>
    <x v="7"/>
    <d v="2026-01-22T12:02:25"/>
    <n v="79"/>
    <m/>
    <m/>
    <m/>
    <m/>
    <m/>
    <n v="48"/>
    <n v="3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258"/>
    <x v="3"/>
    <x v="2"/>
    <x v="0"/>
    <d v="2026-01-22T12:02:25"/>
    <n v="11"/>
    <m/>
    <m/>
    <m/>
    <m/>
    <m/>
    <m/>
    <m/>
    <n v="6"/>
    <m/>
    <n v="0"/>
    <n v="2"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258"/>
    <x v="3"/>
    <x v="2"/>
    <x v="8"/>
    <d v="2026-01-22T12:02:25"/>
    <n v="26.4"/>
    <n v="0.8"/>
    <n v="4"/>
    <n v="2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258"/>
    <x v="3"/>
    <x v="2"/>
    <x v="10"/>
    <d v="2026-01-22T12:02:25"/>
    <n v="2.8"/>
    <n v="0"/>
    <n v="0"/>
    <n v="0"/>
    <n v="0"/>
    <n v="0"/>
    <n v="2.8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258"/>
    <x v="3"/>
    <x v="2"/>
    <x v="1"/>
    <d v="2026-01-22T12:02:25"/>
    <n v="75"/>
    <n v="28"/>
    <n v="47"/>
    <n v="1"/>
    <n v="1"/>
    <n v="8"/>
    <n v="5"/>
    <n v="9"/>
    <n v="24"/>
    <n v="16"/>
    <n v="6"/>
    <m/>
    <n v="0"/>
    <n v="2"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258"/>
    <x v="3"/>
    <x v="2"/>
    <x v="2"/>
    <d v="2026-01-22T12:02:25"/>
    <n v="169"/>
    <n v="16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258"/>
    <x v="3"/>
    <x v="2"/>
    <x v="3"/>
    <d v="2026-01-22T12:02:25"/>
    <n v="27"/>
    <n v="2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258"/>
    <x v="3"/>
    <x v="2"/>
    <x v="4"/>
    <d v="2026-01-22T12:02:25"/>
    <n v="169"/>
    <n v="72"/>
    <n v="9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258"/>
    <x v="3"/>
    <x v="2"/>
    <x v="5"/>
    <d v="2026-01-22T12:02:25"/>
    <n v="27"/>
    <n v="11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273"/>
    <x v="132"/>
    <x v="5"/>
    <x v="18"/>
    <d v="2026-01-22T12:02:27"/>
    <n v="1"/>
    <m/>
    <n v="1"/>
    <m/>
    <m/>
    <m/>
    <m/>
    <m/>
    <m/>
    <m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273"/>
    <x v="132"/>
    <x v="5"/>
    <x v="6"/>
    <d v="2026-01-22T12:02:27"/>
    <n v="24"/>
    <m/>
    <m/>
    <m/>
    <n v="14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273"/>
    <x v="132"/>
    <x v="5"/>
    <x v="7"/>
    <d v="2026-01-22T12:02:27"/>
    <n v="72"/>
    <m/>
    <m/>
    <m/>
    <m/>
    <m/>
    <n v="38"/>
    <n v="3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273"/>
    <x v="132"/>
    <x v="5"/>
    <x v="0"/>
    <d v="2026-01-22T12:02:27"/>
    <n v="16"/>
    <m/>
    <m/>
    <m/>
    <m/>
    <m/>
    <m/>
    <m/>
    <n v="10"/>
    <m/>
    <n v="4"/>
    <n v="1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273"/>
    <x v="132"/>
    <x v="5"/>
    <x v="8"/>
    <d v="2026-01-22T12:02:27"/>
    <n v="15.2"/>
    <n v="0.8"/>
    <m/>
    <n v="14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273"/>
    <x v="132"/>
    <x v="5"/>
    <x v="13"/>
    <d v="2026-01-22T12:02:27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273"/>
    <x v="132"/>
    <x v="5"/>
    <x v="14"/>
    <d v="2026-01-22T12:02:27"/>
    <n v="4"/>
    <m/>
    <m/>
    <n v="2"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273"/>
    <x v="132"/>
    <x v="5"/>
    <x v="10"/>
    <d v="2026-01-22T12:02:27"/>
    <n v="4.8"/>
    <m/>
    <n v="1.6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273"/>
    <x v="132"/>
    <x v="5"/>
    <x v="1"/>
    <d v="2026-01-22T12:02:27"/>
    <n v="71"/>
    <n v="28"/>
    <n v="43"/>
    <n v="1"/>
    <m/>
    <n v="7"/>
    <n v="7"/>
    <n v="5"/>
    <n v="19"/>
    <n v="18"/>
    <n v="10"/>
    <m/>
    <n v="2"/>
    <n v="1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273"/>
    <x v="132"/>
    <x v="5"/>
    <x v="16"/>
    <d v="2026-01-22T12:02:27"/>
    <n v="2"/>
    <n v="2"/>
    <m/>
    <m/>
    <m/>
    <n v="1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273"/>
    <x v="132"/>
    <x v="5"/>
    <x v="23"/>
    <d v="2026-01-22T12:02:27"/>
    <n v="2"/>
    <n v="1"/>
    <n v="1"/>
    <m/>
    <n v="1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273"/>
    <x v="132"/>
    <x v="5"/>
    <x v="37"/>
    <d v="2026-01-22T12:02:27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273"/>
    <x v="132"/>
    <x v="5"/>
    <x v="2"/>
    <d v="2026-01-22T12:02:27"/>
    <n v="66"/>
    <n v="6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273"/>
    <x v="132"/>
    <x v="5"/>
    <x v="3"/>
    <d v="2026-01-22T12:02:27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273"/>
    <x v="132"/>
    <x v="5"/>
    <x v="4"/>
    <d v="2026-01-22T12:02:27"/>
    <n v="66"/>
    <n v="21"/>
    <n v="4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273"/>
    <x v="132"/>
    <x v="5"/>
    <x v="5"/>
    <d v="2026-01-22T12:02:27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273"/>
    <x v="132"/>
    <x v="5"/>
    <x v="26"/>
    <d v="2026-01-22T12:02:27"/>
    <n v="13"/>
    <n v="7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366"/>
    <x v="78"/>
    <x v="0"/>
    <x v="39"/>
    <d v="2026-01-22T12:02:30"/>
    <n v="4.8099999999999996"/>
    <n v="4.809999999999999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366"/>
    <x v="78"/>
    <x v="0"/>
    <x v="11"/>
    <d v="2026-01-22T12:02:30"/>
    <n v="51.2"/>
    <n v="4.8"/>
    <n v="7.2"/>
    <n v="12.4"/>
    <n v="11.6"/>
    <n v="15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366"/>
    <x v="78"/>
    <x v="0"/>
    <x v="17"/>
    <d v="2026-01-22T12:02:30"/>
    <n v="10.4"/>
    <m/>
    <n v="4.8"/>
    <m/>
    <n v="5.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366"/>
    <x v="78"/>
    <x v="0"/>
    <x v="18"/>
    <d v="2026-01-22T12:02:30"/>
    <n v="5"/>
    <n v="2"/>
    <n v="3"/>
    <m/>
    <m/>
    <m/>
    <m/>
    <n v="1"/>
    <n v="1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366"/>
    <x v="78"/>
    <x v="0"/>
    <x v="40"/>
    <d v="2026-01-22T12:02:30"/>
    <n v="1"/>
    <n v="0"/>
    <n v="1"/>
    <n v="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366"/>
    <x v="78"/>
    <x v="0"/>
    <x v="12"/>
    <d v="2026-01-22T12:02:30"/>
    <n v="17"/>
    <n v="10"/>
    <n v="7"/>
    <n v="1"/>
    <n v="4"/>
    <n v="3"/>
    <n v="5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366"/>
    <x v="78"/>
    <x v="0"/>
    <x v="6"/>
    <d v="2026-01-22T12:02:30"/>
    <n v="170"/>
    <m/>
    <m/>
    <m/>
    <n v="78"/>
    <n v="9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366"/>
    <x v="78"/>
    <x v="0"/>
    <x v="7"/>
    <d v="2026-01-22T12:02:30"/>
    <n v="348"/>
    <m/>
    <m/>
    <m/>
    <m/>
    <m/>
    <n v="200"/>
    <n v="144"/>
    <n v="2"/>
    <m/>
    <m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366"/>
    <x v="78"/>
    <x v="0"/>
    <x v="0"/>
    <d v="2026-01-22T12:02:30"/>
    <n v="62"/>
    <m/>
    <m/>
    <m/>
    <m/>
    <m/>
    <m/>
    <m/>
    <n v="47"/>
    <m/>
    <n v="6"/>
    <n v="2"/>
    <n v="7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366"/>
    <x v="78"/>
    <x v="0"/>
    <x v="8"/>
    <d v="2026-01-22T12:02:30"/>
    <n v="66.400000000000006"/>
    <m/>
    <n v="16"/>
    <n v="50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366"/>
    <x v="78"/>
    <x v="0"/>
    <x v="13"/>
    <d v="2026-01-22T12:02:30"/>
    <n v="32"/>
    <m/>
    <m/>
    <m/>
    <n v="2"/>
    <n v="2"/>
    <n v="18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366"/>
    <x v="78"/>
    <x v="0"/>
    <x v="14"/>
    <d v="2026-01-22T12:02:30"/>
    <n v="36"/>
    <m/>
    <m/>
    <n v="4"/>
    <n v="2"/>
    <n v="2"/>
    <n v="18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366"/>
    <x v="78"/>
    <x v="0"/>
    <x v="15"/>
    <d v="2026-01-22T12:02:30"/>
    <n v="8.8000000000000007"/>
    <m/>
    <n v="4.8"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366"/>
    <x v="78"/>
    <x v="0"/>
    <x v="22"/>
    <d v="2026-01-22T12:02:30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366"/>
    <x v="78"/>
    <x v="0"/>
    <x v="1"/>
    <d v="2026-01-22T12:02:30"/>
    <n v="346"/>
    <n v="131"/>
    <n v="215"/>
    <m/>
    <n v="6"/>
    <n v="19"/>
    <n v="39"/>
    <n v="46"/>
    <n v="100"/>
    <n v="73"/>
    <n v="49"/>
    <m/>
    <n v="3"/>
    <n v="2"/>
    <n v="9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366"/>
    <x v="78"/>
    <x v="0"/>
    <x v="16"/>
    <d v="2026-01-22T12:02:30"/>
    <n v="20"/>
    <n v="10"/>
    <n v="10"/>
    <m/>
    <n v="2"/>
    <n v="2"/>
    <n v="1"/>
    <n v="1"/>
    <n v="9"/>
    <n v="5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366"/>
    <x v="78"/>
    <x v="0"/>
    <x v="24"/>
    <d v="2026-01-22T12:02:30"/>
    <n v="1"/>
    <n v="0"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366"/>
    <x v="78"/>
    <x v="0"/>
    <x v="25"/>
    <d v="2026-01-22T12:02:30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366"/>
    <x v="78"/>
    <x v="0"/>
    <x v="9"/>
    <d v="2026-01-22T12:02:30"/>
    <n v="7"/>
    <m/>
    <m/>
    <m/>
    <m/>
    <m/>
    <n v="2"/>
    <n v="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366"/>
    <x v="78"/>
    <x v="0"/>
    <x v="2"/>
    <d v="2026-01-22T12:02:30"/>
    <n v="797"/>
    <n v="79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366"/>
    <x v="78"/>
    <x v="0"/>
    <x v="3"/>
    <d v="2026-01-22T12:02:30"/>
    <n v="32"/>
    <n v="3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366"/>
    <x v="78"/>
    <x v="0"/>
    <x v="4"/>
    <d v="2026-01-22T12:02:30"/>
    <n v="797"/>
    <n v="290"/>
    <n v="50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366"/>
    <x v="78"/>
    <x v="0"/>
    <x v="5"/>
    <d v="2026-01-22T12:02:30"/>
    <n v="32"/>
    <n v="11"/>
    <n v="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366"/>
    <x v="78"/>
    <x v="0"/>
    <x v="26"/>
    <d v="2026-01-22T12:02:30"/>
    <n v="21"/>
    <n v="14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367"/>
    <x v="79"/>
    <x v="2"/>
    <x v="6"/>
    <d v="2026-01-22T12:02:33"/>
    <n v="26"/>
    <m/>
    <m/>
    <m/>
    <n v="14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367"/>
    <x v="79"/>
    <x v="2"/>
    <x v="7"/>
    <d v="2026-01-22T12:02:33"/>
    <n v="53"/>
    <m/>
    <m/>
    <m/>
    <m/>
    <m/>
    <n v="22"/>
    <n v="27"/>
    <n v="1"/>
    <m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367"/>
    <x v="79"/>
    <x v="2"/>
    <x v="0"/>
    <d v="2026-01-22T12:02:33"/>
    <n v="13"/>
    <m/>
    <m/>
    <m/>
    <m/>
    <m/>
    <m/>
    <m/>
    <n v="7"/>
    <m/>
    <n v="4"/>
    <n v="1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367"/>
    <x v="79"/>
    <x v="2"/>
    <x v="8"/>
    <d v="2026-01-22T12:02:33"/>
    <n v="8.8000000000000007"/>
    <n v="2.4"/>
    <m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367"/>
    <x v="79"/>
    <x v="2"/>
    <x v="10"/>
    <d v="2026-01-22T12:02:33"/>
    <n v="2.8"/>
    <m/>
    <m/>
    <m/>
    <n v="2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367"/>
    <x v="79"/>
    <x v="2"/>
    <x v="1"/>
    <d v="2026-01-22T12:02:33"/>
    <n v="57"/>
    <n v="22"/>
    <n v="35"/>
    <n v="2"/>
    <m/>
    <n v="3"/>
    <n v="7"/>
    <n v="6"/>
    <n v="11"/>
    <n v="14"/>
    <n v="8"/>
    <m/>
    <n v="3"/>
    <n v="1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367"/>
    <x v="79"/>
    <x v="2"/>
    <x v="23"/>
    <d v="2026-01-22T12:02:33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367"/>
    <x v="79"/>
    <x v="2"/>
    <x v="2"/>
    <d v="2026-01-22T12:02:33"/>
    <n v="179"/>
    <n v="17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367"/>
    <x v="79"/>
    <x v="2"/>
    <x v="3"/>
    <d v="2026-01-22T12:02:33"/>
    <n v="19"/>
    <n v="1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367"/>
    <x v="79"/>
    <x v="2"/>
    <x v="4"/>
    <d v="2026-01-22T12:02:33"/>
    <n v="179"/>
    <n v="81"/>
    <n v="9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367"/>
    <x v="79"/>
    <x v="2"/>
    <x v="5"/>
    <d v="2026-01-22T12:02:33"/>
    <n v="19"/>
    <n v="3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367"/>
    <x v="79"/>
    <x v="2"/>
    <x v="26"/>
    <d v="2026-01-22T12:02:33"/>
    <n v="14"/>
    <n v="5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367"/>
    <x v="79"/>
    <x v="2"/>
    <x v="31"/>
    <d v="2026-01-22T12:02:33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02"/>
    <x v="80"/>
    <x v="6"/>
    <x v="6"/>
    <d v="2026-01-22T12:02:35"/>
    <n v="46"/>
    <m/>
    <m/>
    <m/>
    <n v="22"/>
    <n v="2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02"/>
    <x v="80"/>
    <x v="6"/>
    <x v="7"/>
    <d v="2026-01-22T12:02:35"/>
    <n v="61"/>
    <m/>
    <m/>
    <m/>
    <m/>
    <m/>
    <n v="32"/>
    <n v="29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02"/>
    <x v="80"/>
    <x v="6"/>
    <x v="0"/>
    <d v="2026-01-22T12:02:35"/>
    <n v="20"/>
    <m/>
    <m/>
    <m/>
    <m/>
    <m/>
    <m/>
    <m/>
    <n v="9"/>
    <m/>
    <n v="8"/>
    <m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02"/>
    <x v="80"/>
    <x v="6"/>
    <x v="8"/>
    <d v="2026-01-22T12:02:35"/>
    <n v="23.2"/>
    <m/>
    <n v="3.2"/>
    <n v="2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02"/>
    <x v="80"/>
    <x v="6"/>
    <x v="13"/>
    <d v="2026-01-22T12:02:35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02"/>
    <x v="80"/>
    <x v="6"/>
    <x v="14"/>
    <d v="2026-01-22T12:02:35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02"/>
    <x v="80"/>
    <x v="6"/>
    <x v="10"/>
    <d v="2026-01-22T12:02:35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02"/>
    <x v="80"/>
    <x v="6"/>
    <x v="21"/>
    <d v="2026-01-22T12:02:35"/>
    <n v="7.2"/>
    <m/>
    <m/>
    <m/>
    <n v="3.6"/>
    <n v="3.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02"/>
    <x v="80"/>
    <x v="6"/>
    <x v="1"/>
    <d v="2026-01-22T12:02:35"/>
    <n v="78"/>
    <n v="39"/>
    <n v="39"/>
    <m/>
    <n v="1"/>
    <n v="7"/>
    <n v="11"/>
    <n v="12"/>
    <n v="16"/>
    <n v="15"/>
    <n v="9"/>
    <m/>
    <n v="4"/>
    <m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02"/>
    <x v="80"/>
    <x v="6"/>
    <x v="16"/>
    <d v="2026-01-22T12:02:35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02"/>
    <x v="80"/>
    <x v="6"/>
    <x v="23"/>
    <d v="2026-01-22T12:02:35"/>
    <n v="4"/>
    <n v="4"/>
    <m/>
    <m/>
    <m/>
    <n v="2"/>
    <n v="1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02"/>
    <x v="80"/>
    <x v="6"/>
    <x v="2"/>
    <d v="2026-01-22T12:02:35"/>
    <n v="50"/>
    <n v="5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02"/>
    <x v="80"/>
    <x v="6"/>
    <x v="3"/>
    <d v="2026-01-22T12:02:35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02"/>
    <x v="80"/>
    <x v="6"/>
    <x v="4"/>
    <d v="2026-01-22T12:02:35"/>
    <n v="50"/>
    <n v="23"/>
    <n v="2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02"/>
    <x v="80"/>
    <x v="6"/>
    <x v="5"/>
    <d v="2026-01-22T12:02:35"/>
    <n v="11"/>
    <n v="4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4"/>
    <x v="81"/>
    <x v="5"/>
    <x v="11"/>
    <d v="2026-01-22T12:02:38"/>
    <n v="24"/>
    <m/>
    <m/>
    <n v="13.2"/>
    <n v="6.8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4"/>
    <x v="81"/>
    <x v="5"/>
    <x v="17"/>
    <d v="2026-01-22T12:02:38"/>
    <n v="3.2"/>
    <m/>
    <n v="3.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4"/>
    <x v="81"/>
    <x v="5"/>
    <x v="18"/>
    <d v="2026-01-22T12:02:38"/>
    <n v="7"/>
    <n v="3"/>
    <n v="4"/>
    <m/>
    <m/>
    <m/>
    <n v="2"/>
    <m/>
    <n v="3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4"/>
    <x v="81"/>
    <x v="5"/>
    <x v="12"/>
    <d v="2026-01-22T12:02:38"/>
    <n v="7"/>
    <n v="2"/>
    <n v="5"/>
    <m/>
    <n v="1"/>
    <n v="3"/>
    <n v="2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4"/>
    <x v="81"/>
    <x v="5"/>
    <x v="6"/>
    <d v="2026-01-22T12:02:38"/>
    <n v="270"/>
    <m/>
    <m/>
    <m/>
    <n v="140"/>
    <n v="13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4"/>
    <x v="81"/>
    <x v="5"/>
    <x v="7"/>
    <d v="2026-01-22T12:02:38"/>
    <n v="541"/>
    <m/>
    <m/>
    <m/>
    <m/>
    <m/>
    <n v="312"/>
    <n v="226"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4"/>
    <x v="81"/>
    <x v="5"/>
    <x v="0"/>
    <d v="2026-01-22T12:02:38"/>
    <n v="94"/>
    <m/>
    <m/>
    <m/>
    <m/>
    <m/>
    <m/>
    <m/>
    <n v="39"/>
    <m/>
    <n v="22"/>
    <n v="14"/>
    <n v="19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4"/>
    <x v="81"/>
    <x v="5"/>
    <x v="8"/>
    <d v="2026-01-22T12:02:38"/>
    <n v="103.2"/>
    <n v="7.2"/>
    <n v="32.799999999999997"/>
    <n v="6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4"/>
    <x v="81"/>
    <x v="5"/>
    <x v="13"/>
    <d v="2026-01-22T12:02:38"/>
    <n v="24"/>
    <m/>
    <m/>
    <m/>
    <n v="4"/>
    <n v="4"/>
    <n v="1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4"/>
    <x v="81"/>
    <x v="5"/>
    <x v="14"/>
    <d v="2026-01-22T12:02:38"/>
    <n v="24"/>
    <m/>
    <m/>
    <m/>
    <n v="4"/>
    <n v="4"/>
    <n v="1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4"/>
    <x v="81"/>
    <x v="5"/>
    <x v="15"/>
    <d v="2026-01-22T12:02:38"/>
    <n v="8"/>
    <n v="4"/>
    <n v="1.6"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4"/>
    <x v="81"/>
    <x v="5"/>
    <x v="20"/>
    <d v="2026-01-22T12:02:38"/>
    <n v="9.24"/>
    <m/>
    <m/>
    <n v="9.2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4"/>
    <x v="81"/>
    <x v="5"/>
    <x v="10"/>
    <d v="2026-01-22T12:02:38"/>
    <n v="6.4"/>
    <m/>
    <m/>
    <n v="0.8"/>
    <n v="2.4"/>
    <n v="3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4"/>
    <x v="81"/>
    <x v="5"/>
    <x v="21"/>
    <d v="2026-01-22T12:02:38"/>
    <n v="4"/>
    <m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4"/>
    <x v="81"/>
    <x v="5"/>
    <x v="1"/>
    <d v="2026-01-22T12:02:38"/>
    <n v="545"/>
    <n v="239"/>
    <n v="306"/>
    <n v="5"/>
    <n v="16"/>
    <n v="32"/>
    <n v="70"/>
    <n v="65"/>
    <n v="156"/>
    <n v="116"/>
    <n v="40"/>
    <m/>
    <n v="12"/>
    <n v="14"/>
    <n v="19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4"/>
    <x v="81"/>
    <x v="5"/>
    <x v="16"/>
    <d v="2026-01-22T12:02:38"/>
    <n v="16"/>
    <n v="6"/>
    <n v="10"/>
    <n v="2"/>
    <n v="1"/>
    <n v="1"/>
    <n v="2"/>
    <n v="2"/>
    <n v="6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4"/>
    <x v="81"/>
    <x v="5"/>
    <x v="24"/>
    <d v="2026-01-22T12:02:38"/>
    <n v="2"/>
    <m/>
    <n v="2"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4"/>
    <x v="81"/>
    <x v="5"/>
    <x v="23"/>
    <d v="2026-01-22T12:02:38"/>
    <n v="4"/>
    <n v="2"/>
    <n v="2"/>
    <m/>
    <n v="1"/>
    <n v="1"/>
    <n v="1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4"/>
    <x v="81"/>
    <x v="5"/>
    <x v="25"/>
    <d v="2026-01-22T12:02:38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4"/>
    <x v="81"/>
    <x v="5"/>
    <x v="9"/>
    <d v="2026-01-22T12:02:38"/>
    <n v="10"/>
    <m/>
    <m/>
    <m/>
    <m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4"/>
    <x v="81"/>
    <x v="5"/>
    <x v="29"/>
    <d v="2026-01-22T12:02:38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4"/>
    <x v="81"/>
    <x v="5"/>
    <x v="30"/>
    <d v="2026-01-22T12:02:38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4"/>
    <x v="81"/>
    <x v="5"/>
    <x v="2"/>
    <d v="2026-01-22T12:02:38"/>
    <n v="420"/>
    <n v="4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4"/>
    <x v="81"/>
    <x v="5"/>
    <x v="3"/>
    <d v="2026-01-22T12:02:38"/>
    <n v="27"/>
    <n v="2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4"/>
    <x v="81"/>
    <x v="5"/>
    <x v="4"/>
    <d v="2026-01-22T12:02:38"/>
    <n v="420"/>
    <n v="159"/>
    <n v="26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4"/>
    <x v="81"/>
    <x v="5"/>
    <x v="5"/>
    <d v="2026-01-22T12:02:38"/>
    <n v="27"/>
    <n v="11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4"/>
    <x v="81"/>
    <x v="5"/>
    <x v="26"/>
    <d v="2026-01-22T12:02:38"/>
    <n v="66"/>
    <n v="25"/>
    <n v="4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4"/>
    <x v="81"/>
    <x v="5"/>
    <x v="31"/>
    <d v="2026-01-22T12:02:38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9"/>
    <x v="133"/>
    <x v="5"/>
    <x v="6"/>
    <d v="2026-01-22T12:02:40"/>
    <n v="138"/>
    <m/>
    <m/>
    <m/>
    <n v="70"/>
    <n v="6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9"/>
    <x v="133"/>
    <x v="5"/>
    <x v="7"/>
    <d v="2026-01-22T12:02:40"/>
    <n v="312"/>
    <m/>
    <m/>
    <m/>
    <m/>
    <m/>
    <n v="176"/>
    <n v="13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9"/>
    <x v="133"/>
    <x v="5"/>
    <x v="0"/>
    <d v="2026-01-22T12:02:40"/>
    <n v="101"/>
    <m/>
    <m/>
    <m/>
    <m/>
    <m/>
    <m/>
    <m/>
    <n v="67"/>
    <m/>
    <n v="34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9"/>
    <x v="133"/>
    <x v="5"/>
    <x v="8"/>
    <d v="2026-01-22T12:02:40"/>
    <n v="181.6"/>
    <n v="10.4"/>
    <n v="57.6"/>
    <n v="11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9"/>
    <x v="133"/>
    <x v="5"/>
    <x v="13"/>
    <d v="2026-01-22T12:02:40"/>
    <n v="6"/>
    <m/>
    <m/>
    <m/>
    <m/>
    <m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9"/>
    <x v="133"/>
    <x v="5"/>
    <x v="14"/>
    <d v="2026-01-22T12:02:40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9"/>
    <x v="133"/>
    <x v="5"/>
    <x v="20"/>
    <d v="2026-01-22T12:02:40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9"/>
    <x v="133"/>
    <x v="5"/>
    <x v="10"/>
    <d v="2026-01-22T12:02:40"/>
    <n v="11.2"/>
    <n v="4"/>
    <m/>
    <n v="4.4000000000000004"/>
    <n v="2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9"/>
    <x v="133"/>
    <x v="5"/>
    <x v="21"/>
    <d v="2026-01-22T12:02:40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9"/>
    <x v="133"/>
    <x v="5"/>
    <x v="1"/>
    <d v="2026-01-22T12:02:40"/>
    <n v="362"/>
    <n v="138"/>
    <n v="224"/>
    <n v="7"/>
    <n v="15"/>
    <n v="39"/>
    <n v="32"/>
    <n v="31"/>
    <n v="89"/>
    <n v="65"/>
    <n v="67"/>
    <m/>
    <n v="17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9"/>
    <x v="133"/>
    <x v="5"/>
    <x v="16"/>
    <d v="2026-01-22T12:02:40"/>
    <n v="3"/>
    <n v="1"/>
    <n v="2"/>
    <m/>
    <m/>
    <m/>
    <m/>
    <m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9"/>
    <x v="133"/>
    <x v="5"/>
    <x v="24"/>
    <d v="2026-01-22T12:02:40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9"/>
    <x v="133"/>
    <x v="5"/>
    <x v="23"/>
    <d v="2026-01-22T12:02:40"/>
    <n v="5"/>
    <n v="2"/>
    <n v="3"/>
    <n v="1"/>
    <m/>
    <n v="3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9"/>
    <x v="133"/>
    <x v="5"/>
    <x v="2"/>
    <d v="2026-01-22T12:02:40"/>
    <n v="449"/>
    <n v="44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9"/>
    <x v="133"/>
    <x v="5"/>
    <x v="3"/>
    <d v="2026-01-22T12:02:40"/>
    <n v="42"/>
    <n v="4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9"/>
    <x v="133"/>
    <x v="5"/>
    <x v="4"/>
    <d v="2026-01-22T12:02:40"/>
    <n v="449"/>
    <n v="212"/>
    <n v="23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499"/>
    <x v="133"/>
    <x v="5"/>
    <x v="5"/>
    <d v="2026-01-22T12:02:40"/>
    <n v="42"/>
    <n v="14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38"/>
    <x v="135"/>
    <x v="14"/>
    <x v="6"/>
    <d v="2026-01-22T12:02:43"/>
    <n v="56"/>
    <m/>
    <m/>
    <m/>
    <n v="38"/>
    <n v="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38"/>
    <x v="135"/>
    <x v="14"/>
    <x v="7"/>
    <d v="2026-01-22T12:02:43"/>
    <n v="124"/>
    <m/>
    <m/>
    <m/>
    <m/>
    <m/>
    <n v="58"/>
    <n v="6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38"/>
    <x v="135"/>
    <x v="14"/>
    <x v="0"/>
    <d v="2026-01-22T12:02:43"/>
    <n v="19"/>
    <m/>
    <m/>
    <m/>
    <m/>
    <m/>
    <m/>
    <m/>
    <n v="11"/>
    <m/>
    <n v="4"/>
    <n v="2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38"/>
    <x v="135"/>
    <x v="14"/>
    <x v="8"/>
    <d v="2026-01-22T12:02:43"/>
    <n v="36"/>
    <n v="8.8000000000000007"/>
    <n v="11.2"/>
    <n v="1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38"/>
    <x v="135"/>
    <x v="14"/>
    <x v="13"/>
    <d v="2026-01-22T12:02:43"/>
    <n v="6"/>
    <m/>
    <m/>
    <m/>
    <n v="0"/>
    <n v="0"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38"/>
    <x v="135"/>
    <x v="14"/>
    <x v="14"/>
    <d v="2026-01-22T12:02:43"/>
    <n v="6"/>
    <m/>
    <n v="0"/>
    <n v="0"/>
    <n v="0"/>
    <n v="0"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38"/>
    <x v="135"/>
    <x v="14"/>
    <x v="10"/>
    <d v="2026-01-22T12:02:43"/>
    <n v="10.8"/>
    <n v="0"/>
    <n v="4"/>
    <n v="6.8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38"/>
    <x v="135"/>
    <x v="14"/>
    <x v="21"/>
    <d v="2026-01-22T12:02:43"/>
    <n v="4.8"/>
    <n v="0"/>
    <n v="0"/>
    <n v="4.8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38"/>
    <x v="135"/>
    <x v="14"/>
    <x v="1"/>
    <d v="2026-01-22T12:02:43"/>
    <n v="122"/>
    <n v="54"/>
    <n v="68"/>
    <n v="4"/>
    <n v="4"/>
    <n v="7"/>
    <n v="19"/>
    <n v="9"/>
    <n v="29"/>
    <n v="33"/>
    <n v="11"/>
    <m/>
    <n v="2"/>
    <n v="2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38"/>
    <x v="135"/>
    <x v="14"/>
    <x v="16"/>
    <d v="2026-01-22T12:02:43"/>
    <n v="3"/>
    <n v="1"/>
    <n v="2"/>
    <n v="0"/>
    <n v="0"/>
    <n v="0"/>
    <n v="0"/>
    <n v="0"/>
    <n v="1"/>
    <n v="2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38"/>
    <x v="135"/>
    <x v="14"/>
    <x v="23"/>
    <d v="2026-01-22T12:02:43"/>
    <n v="4"/>
    <n v="1"/>
    <n v="3"/>
    <n v="0"/>
    <n v="1"/>
    <n v="3"/>
    <n v="0"/>
    <n v="0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38"/>
    <x v="135"/>
    <x v="14"/>
    <x v="2"/>
    <d v="2026-01-22T12:02:43"/>
    <n v="179"/>
    <n v="17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38"/>
    <x v="135"/>
    <x v="14"/>
    <x v="3"/>
    <d v="2026-01-22T12:02:43"/>
    <n v="14"/>
    <n v="1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38"/>
    <x v="135"/>
    <x v="14"/>
    <x v="32"/>
    <d v="2026-01-22T12:02:43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38"/>
    <x v="135"/>
    <x v="14"/>
    <x v="4"/>
    <d v="2026-01-22T12:02:43"/>
    <n v="179"/>
    <n v="69"/>
    <n v="1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38"/>
    <x v="135"/>
    <x v="14"/>
    <x v="5"/>
    <d v="2026-01-22T12:02:43"/>
    <n v="14"/>
    <n v="2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38"/>
    <x v="135"/>
    <x v="14"/>
    <x v="33"/>
    <d v="2026-01-22T12:02:43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69"/>
    <x v="130"/>
    <x v="2"/>
    <x v="11"/>
    <d v="2026-01-22T12:02:46"/>
    <n v="26.4"/>
    <m/>
    <n v="3.6"/>
    <n v="12.4"/>
    <n v="2.8"/>
    <n v="7.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69"/>
    <x v="130"/>
    <x v="2"/>
    <x v="17"/>
    <d v="2026-01-22T12:02:46"/>
    <n v="12.4"/>
    <m/>
    <n v="4.8"/>
    <n v="7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69"/>
    <x v="130"/>
    <x v="2"/>
    <x v="18"/>
    <d v="2026-01-22T12:02:46"/>
    <n v="5"/>
    <n v="3"/>
    <n v="2"/>
    <m/>
    <m/>
    <n v="2"/>
    <m/>
    <m/>
    <n v="1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69"/>
    <x v="130"/>
    <x v="2"/>
    <x v="12"/>
    <d v="2026-01-22T12:02:46"/>
    <n v="10"/>
    <n v="3"/>
    <n v="7"/>
    <m/>
    <n v="2"/>
    <n v="5"/>
    <n v="1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69"/>
    <x v="130"/>
    <x v="2"/>
    <x v="6"/>
    <d v="2026-01-22T12:02:46"/>
    <n v="288"/>
    <m/>
    <m/>
    <m/>
    <n v="142"/>
    <n v="14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69"/>
    <x v="130"/>
    <x v="2"/>
    <x v="7"/>
    <d v="2026-01-22T12:02:46"/>
    <n v="543"/>
    <m/>
    <m/>
    <m/>
    <m/>
    <m/>
    <n v="332"/>
    <n v="205"/>
    <n v="6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69"/>
    <x v="130"/>
    <x v="2"/>
    <x v="0"/>
    <d v="2026-01-22T12:02:46"/>
    <n v="154"/>
    <m/>
    <m/>
    <m/>
    <m/>
    <m/>
    <m/>
    <m/>
    <n v="61"/>
    <m/>
    <n v="48"/>
    <n v="15"/>
    <n v="3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69"/>
    <x v="130"/>
    <x v="2"/>
    <x v="8"/>
    <d v="2026-01-22T12:02:46"/>
    <n v="182.4"/>
    <n v="16.8"/>
    <n v="64.8"/>
    <n v="10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69"/>
    <x v="130"/>
    <x v="2"/>
    <x v="13"/>
    <d v="2026-01-22T12:02:46"/>
    <n v="12"/>
    <m/>
    <m/>
    <m/>
    <n v="4"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69"/>
    <x v="130"/>
    <x v="2"/>
    <x v="14"/>
    <d v="2026-01-22T12:02:46"/>
    <n v="16"/>
    <m/>
    <m/>
    <n v="4"/>
    <n v="4"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69"/>
    <x v="130"/>
    <x v="2"/>
    <x v="19"/>
    <d v="2026-01-22T12:02:46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69"/>
    <x v="130"/>
    <x v="2"/>
    <x v="15"/>
    <d v="2026-01-22T12:02:46"/>
    <n v="6.4"/>
    <m/>
    <m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69"/>
    <x v="130"/>
    <x v="2"/>
    <x v="20"/>
    <d v="2026-01-22T12:02:46"/>
    <n v="14.13"/>
    <n v="5.33"/>
    <n v="4.8"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69"/>
    <x v="130"/>
    <x v="2"/>
    <x v="10"/>
    <d v="2026-01-22T12:02:46"/>
    <n v="17.2"/>
    <n v="4.4000000000000004"/>
    <m/>
    <n v="10"/>
    <n v="2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69"/>
    <x v="130"/>
    <x v="2"/>
    <x v="21"/>
    <d v="2026-01-22T12:02:46"/>
    <n v="14"/>
    <m/>
    <m/>
    <n v="8.4"/>
    <m/>
    <n v="5.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69"/>
    <x v="130"/>
    <x v="2"/>
    <x v="1"/>
    <d v="2026-01-22T12:02:46"/>
    <n v="624"/>
    <n v="256"/>
    <n v="368"/>
    <n v="10"/>
    <n v="22"/>
    <n v="41"/>
    <n v="71"/>
    <n v="73"/>
    <n v="166"/>
    <n v="105"/>
    <n v="67"/>
    <m/>
    <n v="24"/>
    <n v="15"/>
    <n v="3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69"/>
    <x v="130"/>
    <x v="2"/>
    <x v="16"/>
    <d v="2026-01-22T12:02:46"/>
    <n v="9"/>
    <n v="6"/>
    <n v="3"/>
    <m/>
    <m/>
    <n v="2"/>
    <n v="2"/>
    <m/>
    <n v="2"/>
    <n v="2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69"/>
    <x v="130"/>
    <x v="2"/>
    <x v="24"/>
    <d v="2026-01-22T12:02:46"/>
    <n v="4"/>
    <n v="2"/>
    <n v="2"/>
    <n v="2"/>
    <n v="1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69"/>
    <x v="130"/>
    <x v="2"/>
    <x v="23"/>
    <d v="2026-01-22T12:02:46"/>
    <n v="9"/>
    <n v="4"/>
    <n v="5"/>
    <n v="1"/>
    <m/>
    <n v="5"/>
    <n v="1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69"/>
    <x v="130"/>
    <x v="2"/>
    <x v="25"/>
    <d v="2026-01-22T12:02:46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69"/>
    <x v="130"/>
    <x v="2"/>
    <x v="9"/>
    <d v="2026-01-22T12:02:46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69"/>
    <x v="130"/>
    <x v="2"/>
    <x v="2"/>
    <d v="2026-01-22T12:02:46"/>
    <n v="647"/>
    <n v="64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69"/>
    <x v="130"/>
    <x v="2"/>
    <x v="3"/>
    <d v="2026-01-22T12:02:46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69"/>
    <x v="130"/>
    <x v="2"/>
    <x v="4"/>
    <d v="2026-01-22T12:02:46"/>
    <n v="647"/>
    <n v="253"/>
    <n v="39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569"/>
    <x v="130"/>
    <x v="2"/>
    <x v="5"/>
    <d v="2026-01-22T12:02:46"/>
    <n v="10"/>
    <n v="5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607"/>
    <x v="131"/>
    <x v="5"/>
    <x v="11"/>
    <d v="2026-01-22T12:02:48"/>
    <n v="4.8"/>
    <m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607"/>
    <x v="131"/>
    <x v="5"/>
    <x v="17"/>
    <d v="2026-01-22T12:02:48"/>
    <n v="5.2"/>
    <m/>
    <m/>
    <n v="5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607"/>
    <x v="131"/>
    <x v="5"/>
    <x v="18"/>
    <d v="2026-01-22T12:02:48"/>
    <n v="8"/>
    <n v="2"/>
    <n v="6"/>
    <m/>
    <m/>
    <m/>
    <n v="1"/>
    <n v="3"/>
    <n v="4"/>
    <m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607"/>
    <x v="131"/>
    <x v="5"/>
    <x v="12"/>
    <d v="2026-01-22T12:02:48"/>
    <n v="5"/>
    <n v="3"/>
    <n v="2"/>
    <m/>
    <n v="2"/>
    <n v="3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607"/>
    <x v="131"/>
    <x v="5"/>
    <x v="6"/>
    <d v="2026-01-22T12:02:48"/>
    <n v="314"/>
    <m/>
    <m/>
    <m/>
    <n v="132"/>
    <n v="18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607"/>
    <x v="131"/>
    <x v="5"/>
    <x v="7"/>
    <d v="2026-01-22T12:02:48"/>
    <n v="522"/>
    <m/>
    <m/>
    <m/>
    <m/>
    <m/>
    <n v="334"/>
    <n v="18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607"/>
    <x v="131"/>
    <x v="5"/>
    <x v="0"/>
    <d v="2026-01-22T12:02:48"/>
    <n v="100"/>
    <m/>
    <m/>
    <m/>
    <m/>
    <m/>
    <m/>
    <m/>
    <n v="45"/>
    <m/>
    <n v="34"/>
    <n v="18"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607"/>
    <x v="131"/>
    <x v="5"/>
    <x v="8"/>
    <d v="2026-01-22T12:02:48"/>
    <n v="162.4"/>
    <n v="8.8000000000000007"/>
    <n v="44"/>
    <n v="10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607"/>
    <x v="131"/>
    <x v="5"/>
    <x v="13"/>
    <d v="2026-01-22T12:02:48"/>
    <n v="22"/>
    <m/>
    <m/>
    <m/>
    <m/>
    <m/>
    <n v="12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607"/>
    <x v="131"/>
    <x v="5"/>
    <x v="14"/>
    <d v="2026-01-22T12:02:48"/>
    <n v="32"/>
    <m/>
    <m/>
    <n v="2"/>
    <m/>
    <n v="8"/>
    <n v="12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607"/>
    <x v="131"/>
    <x v="5"/>
    <x v="15"/>
    <d v="2026-01-22T12:02:48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607"/>
    <x v="131"/>
    <x v="5"/>
    <x v="20"/>
    <d v="2026-01-22T12:02:48"/>
    <n v="13.32"/>
    <m/>
    <n v="8.8800000000000008"/>
    <n v="4.44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607"/>
    <x v="131"/>
    <x v="5"/>
    <x v="10"/>
    <d v="2026-01-22T12:02:48"/>
    <n v="22.8"/>
    <n v="6"/>
    <m/>
    <n v="13.6"/>
    <n v="3.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607"/>
    <x v="131"/>
    <x v="5"/>
    <x v="21"/>
    <d v="2026-01-22T12:02:48"/>
    <n v="4.4000000000000004"/>
    <m/>
    <m/>
    <m/>
    <n v="4.400000000000000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607"/>
    <x v="131"/>
    <x v="5"/>
    <x v="1"/>
    <d v="2026-01-22T12:02:48"/>
    <n v="574"/>
    <n v="251"/>
    <n v="323"/>
    <n v="4"/>
    <n v="18"/>
    <n v="50"/>
    <n v="66"/>
    <n v="91"/>
    <n v="167"/>
    <n v="95"/>
    <n v="45"/>
    <m/>
    <n v="17"/>
    <n v="18"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607"/>
    <x v="131"/>
    <x v="5"/>
    <x v="16"/>
    <d v="2026-01-22T12:02:48"/>
    <n v="23"/>
    <n v="8"/>
    <n v="15"/>
    <m/>
    <m/>
    <n v="2"/>
    <m/>
    <n v="4"/>
    <n v="12"/>
    <n v="5"/>
    <m/>
    <n v="0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607"/>
    <x v="131"/>
    <x v="5"/>
    <x v="24"/>
    <d v="2026-01-22T12:02:48"/>
    <n v="3"/>
    <n v="1"/>
    <n v="2"/>
    <m/>
    <n v="2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607"/>
    <x v="131"/>
    <x v="5"/>
    <x v="23"/>
    <d v="2026-01-22T12:02:48"/>
    <n v="10"/>
    <n v="4"/>
    <n v="6"/>
    <n v="3"/>
    <m/>
    <n v="5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607"/>
    <x v="131"/>
    <x v="5"/>
    <x v="25"/>
    <d v="2026-01-22T12:02:48"/>
    <n v="8"/>
    <m/>
    <m/>
    <m/>
    <n v="2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607"/>
    <x v="131"/>
    <x v="5"/>
    <x v="9"/>
    <d v="2026-01-22T12:02:48"/>
    <n v="8"/>
    <m/>
    <m/>
    <m/>
    <m/>
    <m/>
    <n v="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607"/>
    <x v="131"/>
    <x v="5"/>
    <x v="2"/>
    <d v="2026-01-22T12:02:48"/>
    <n v="344"/>
    <n v="34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607"/>
    <x v="131"/>
    <x v="5"/>
    <x v="3"/>
    <d v="2026-01-22T12:02:48"/>
    <n v="38"/>
    <n v="3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607"/>
    <x v="131"/>
    <x v="5"/>
    <x v="4"/>
    <d v="2026-01-22T12:02:48"/>
    <n v="344"/>
    <n v="229"/>
    <n v="1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607"/>
    <x v="131"/>
    <x v="5"/>
    <x v="5"/>
    <d v="2026-01-22T12:02:48"/>
    <n v="38"/>
    <n v="15"/>
    <n v="2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607"/>
    <x v="131"/>
    <x v="5"/>
    <x v="26"/>
    <d v="2026-01-22T12:02:48"/>
    <n v="43"/>
    <n v="12"/>
    <n v="3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5"/>
    <s v="200607"/>
    <x v="131"/>
    <x v="5"/>
    <x v="31"/>
    <d v="2026-01-22T12:02:48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366"/>
    <x v="78"/>
    <x v="0"/>
    <x v="26"/>
    <d v="2025-08-19T16:49:22"/>
    <n v="18"/>
    <n v="12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366"/>
    <x v="78"/>
    <x v="0"/>
    <x v="19"/>
    <d v="2025-08-19T16:49:20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366"/>
    <x v="78"/>
    <x v="0"/>
    <x v="15"/>
    <d v="2025-08-19T16:49:20"/>
    <n v="18.399999999999999"/>
    <n v="4.8"/>
    <n v="4"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366"/>
    <x v="78"/>
    <x v="0"/>
    <x v="20"/>
    <d v="2025-08-19T16:49:20"/>
    <n v="4"/>
    <m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367"/>
    <x v="79"/>
    <x v="2"/>
    <x v="8"/>
    <d v="2025-08-19T16:49:36"/>
    <n v="12"/>
    <m/>
    <n v="7.2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367"/>
    <x v="79"/>
    <x v="2"/>
    <x v="14"/>
    <d v="2025-08-19T16:49:36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367"/>
    <x v="79"/>
    <x v="2"/>
    <x v="15"/>
    <d v="2025-08-19T16:49:36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367"/>
    <x v="79"/>
    <x v="2"/>
    <x v="10"/>
    <d v="2025-08-19T16:49:36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367"/>
    <x v="79"/>
    <x v="2"/>
    <x v="1"/>
    <d v="2025-08-19T16:49:36"/>
    <n v="34"/>
    <n v="6"/>
    <n v="13"/>
    <m/>
    <n v="2"/>
    <n v="2"/>
    <n v="3"/>
    <n v="6"/>
    <n v="7"/>
    <n v="7"/>
    <n v="4"/>
    <m/>
    <n v="2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367"/>
    <x v="79"/>
    <x v="2"/>
    <x v="8"/>
    <d v="2025-08-19T16:49:39"/>
    <n v="16"/>
    <m/>
    <n v="4"/>
    <n v="1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367"/>
    <x v="79"/>
    <x v="2"/>
    <x v="10"/>
    <d v="2025-08-19T16:49:39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367"/>
    <x v="79"/>
    <x v="2"/>
    <x v="1"/>
    <d v="2025-08-19T16:49:39"/>
    <n v="50"/>
    <n v="21"/>
    <n v="29"/>
    <m/>
    <n v="1"/>
    <n v="6"/>
    <n v="3"/>
    <n v="5"/>
    <n v="13"/>
    <n v="16"/>
    <n v="3"/>
    <m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367"/>
    <x v="79"/>
    <x v="2"/>
    <x v="23"/>
    <d v="2025-08-19T16:49:39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367"/>
    <x v="79"/>
    <x v="2"/>
    <x v="2"/>
    <d v="2025-08-19T16:49:39"/>
    <n v="184"/>
    <n v="18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367"/>
    <x v="79"/>
    <x v="2"/>
    <x v="3"/>
    <d v="2025-08-19T16:49:39"/>
    <n v="16"/>
    <n v="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367"/>
    <x v="79"/>
    <x v="2"/>
    <x v="4"/>
    <d v="2025-08-19T16:49:39"/>
    <n v="184"/>
    <n v="77"/>
    <n v="10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367"/>
    <x v="79"/>
    <x v="2"/>
    <x v="5"/>
    <d v="2025-08-19T16:49:39"/>
    <n v="16"/>
    <n v="2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367"/>
    <x v="79"/>
    <x v="2"/>
    <x v="16"/>
    <d v="2025-08-19T16:49:36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367"/>
    <x v="79"/>
    <x v="2"/>
    <x v="23"/>
    <d v="2025-08-19T16:49:36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02"/>
    <x v="80"/>
    <x v="6"/>
    <x v="0"/>
    <d v="2025-08-19T16:49:56"/>
    <n v="23"/>
    <m/>
    <m/>
    <m/>
    <m/>
    <m/>
    <m/>
    <m/>
    <n v="18"/>
    <m/>
    <n v="4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02"/>
    <x v="80"/>
    <x v="6"/>
    <x v="8"/>
    <d v="2025-08-19T16:49:56"/>
    <n v="14.4"/>
    <n v="0"/>
    <n v="0"/>
    <n v="14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02"/>
    <x v="80"/>
    <x v="6"/>
    <x v="13"/>
    <d v="2025-08-19T16:49:56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02"/>
    <x v="80"/>
    <x v="6"/>
    <x v="14"/>
    <d v="2025-08-19T16:49:56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02"/>
    <x v="80"/>
    <x v="6"/>
    <x v="10"/>
    <d v="2025-08-19T16:49:56"/>
    <n v="4.8"/>
    <m/>
    <m/>
    <m/>
    <m/>
    <n v="4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02"/>
    <x v="80"/>
    <x v="6"/>
    <x v="21"/>
    <d v="2025-08-19T16:49:56"/>
    <n v="6"/>
    <m/>
    <m/>
    <n v="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02"/>
    <x v="80"/>
    <x v="6"/>
    <x v="8"/>
    <d v="2025-08-19T16:49:58"/>
    <n v="12"/>
    <n v="2.4"/>
    <m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02"/>
    <x v="80"/>
    <x v="6"/>
    <x v="13"/>
    <d v="2025-08-19T16:49:58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02"/>
    <x v="80"/>
    <x v="6"/>
    <x v="14"/>
    <d v="2025-08-19T16:49:58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02"/>
    <x v="80"/>
    <x v="6"/>
    <x v="21"/>
    <d v="2025-08-19T16:49:58"/>
    <n v="8"/>
    <m/>
    <m/>
    <n v="4.4000000000000004"/>
    <n v="3.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02"/>
    <x v="80"/>
    <x v="6"/>
    <x v="1"/>
    <d v="2025-08-19T16:49:58"/>
    <n v="78"/>
    <n v="32"/>
    <n v="46"/>
    <n v="1"/>
    <m/>
    <n v="3"/>
    <n v="13"/>
    <n v="15"/>
    <n v="15"/>
    <n v="13"/>
    <n v="15"/>
    <m/>
    <n v="2"/>
    <n v="1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02"/>
    <x v="80"/>
    <x v="6"/>
    <x v="16"/>
    <d v="2025-08-19T16:49:58"/>
    <n v="1"/>
    <n v="1"/>
    <m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02"/>
    <x v="80"/>
    <x v="6"/>
    <x v="23"/>
    <d v="2025-08-19T16:49:58"/>
    <n v="2"/>
    <n v="2"/>
    <m/>
    <m/>
    <m/>
    <n v="1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02"/>
    <x v="80"/>
    <x v="6"/>
    <x v="2"/>
    <d v="2025-08-19T16:49:58"/>
    <n v="65"/>
    <n v="6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02"/>
    <x v="80"/>
    <x v="6"/>
    <x v="1"/>
    <d v="2025-08-19T16:49:56"/>
    <n v="81"/>
    <n v="32"/>
    <n v="49"/>
    <m/>
    <m/>
    <n v="6"/>
    <n v="14"/>
    <n v="12"/>
    <n v="16"/>
    <n v="12"/>
    <n v="18"/>
    <m/>
    <n v="2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02"/>
    <x v="80"/>
    <x v="6"/>
    <x v="16"/>
    <d v="2025-08-19T16:49:56"/>
    <n v="2"/>
    <n v="2"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02"/>
    <x v="80"/>
    <x v="6"/>
    <x v="23"/>
    <d v="2025-08-19T16:49:56"/>
    <n v="3"/>
    <n v="3"/>
    <m/>
    <m/>
    <m/>
    <n v="2"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4"/>
    <x v="81"/>
    <x v="5"/>
    <x v="6"/>
    <d v="2025-08-19T16:50:15"/>
    <n v="304"/>
    <m/>
    <m/>
    <m/>
    <n v="116"/>
    <n v="18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4"/>
    <x v="81"/>
    <x v="5"/>
    <x v="7"/>
    <d v="2025-08-19T16:50:15"/>
    <n v="520"/>
    <m/>
    <m/>
    <m/>
    <m/>
    <m/>
    <n v="308"/>
    <n v="21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4"/>
    <x v="81"/>
    <x v="5"/>
    <x v="0"/>
    <d v="2025-08-19T16:50:15"/>
    <n v="100"/>
    <m/>
    <m/>
    <m/>
    <m/>
    <m/>
    <m/>
    <m/>
    <n v="45"/>
    <m/>
    <n v="26"/>
    <n v="12"/>
    <n v="17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4"/>
    <x v="81"/>
    <x v="5"/>
    <x v="8"/>
    <d v="2025-08-19T16:50:15"/>
    <n v="140.80000000000001"/>
    <n v="6.4"/>
    <n v="46.4"/>
    <n v="8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4"/>
    <x v="81"/>
    <x v="5"/>
    <x v="13"/>
    <d v="2025-08-19T16:50:15"/>
    <n v="34"/>
    <m/>
    <m/>
    <m/>
    <n v="2"/>
    <n v="4"/>
    <n v="14"/>
    <n v="1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4"/>
    <x v="81"/>
    <x v="5"/>
    <x v="6"/>
    <d v="2025-08-19T16:50:17"/>
    <n v="266"/>
    <m/>
    <m/>
    <m/>
    <n v="102"/>
    <n v="16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4"/>
    <x v="81"/>
    <x v="5"/>
    <x v="7"/>
    <d v="2025-08-19T16:50:17"/>
    <n v="523"/>
    <m/>
    <m/>
    <m/>
    <m/>
    <m/>
    <n v="328"/>
    <n v="194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4"/>
    <x v="81"/>
    <x v="5"/>
    <x v="0"/>
    <d v="2025-08-19T16:50:17"/>
    <n v="100"/>
    <m/>
    <m/>
    <m/>
    <m/>
    <m/>
    <m/>
    <m/>
    <n v="51"/>
    <m/>
    <n v="20"/>
    <n v="15"/>
    <n v="1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4"/>
    <x v="81"/>
    <x v="5"/>
    <x v="8"/>
    <d v="2025-08-19T16:50:17"/>
    <n v="143.19999999999999"/>
    <n v="5.6"/>
    <n v="33.6"/>
    <n v="1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4"/>
    <x v="81"/>
    <x v="5"/>
    <x v="13"/>
    <d v="2025-08-19T16:50:17"/>
    <n v="26"/>
    <m/>
    <m/>
    <m/>
    <n v="4"/>
    <n v="2"/>
    <n v="1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4"/>
    <x v="81"/>
    <x v="5"/>
    <x v="14"/>
    <d v="2025-08-19T16:50:17"/>
    <n v="28"/>
    <m/>
    <m/>
    <n v="2"/>
    <n v="4"/>
    <n v="2"/>
    <n v="1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4"/>
    <x v="81"/>
    <x v="5"/>
    <x v="15"/>
    <d v="2025-08-19T16:50:17"/>
    <n v="4"/>
    <m/>
    <n v="1.6"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4"/>
    <x v="81"/>
    <x v="5"/>
    <x v="20"/>
    <d v="2025-08-19T16:50:17"/>
    <n v="3.2"/>
    <n v="3.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4"/>
    <x v="81"/>
    <x v="5"/>
    <x v="10"/>
    <d v="2025-08-19T16:50:17"/>
    <n v="12"/>
    <n v="4.4000000000000004"/>
    <m/>
    <n v="1.2"/>
    <n v="6.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4"/>
    <x v="81"/>
    <x v="5"/>
    <x v="21"/>
    <d v="2025-08-19T16:50:1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4"/>
    <x v="81"/>
    <x v="5"/>
    <x v="1"/>
    <d v="2025-08-19T16:50:17"/>
    <n v="556"/>
    <n v="247"/>
    <n v="309"/>
    <n v="5"/>
    <n v="15"/>
    <n v="49"/>
    <n v="51"/>
    <n v="82"/>
    <n v="164"/>
    <n v="100"/>
    <n v="52"/>
    <m/>
    <n v="10"/>
    <n v="14"/>
    <n v="1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4"/>
    <x v="81"/>
    <x v="5"/>
    <x v="16"/>
    <d v="2025-08-19T16:50:17"/>
    <n v="15"/>
    <n v="9"/>
    <n v="6"/>
    <m/>
    <n v="1"/>
    <n v="1"/>
    <n v="2"/>
    <n v="1"/>
    <n v="7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4"/>
    <x v="81"/>
    <x v="5"/>
    <x v="24"/>
    <d v="2025-08-19T16:50:17"/>
    <n v="1"/>
    <m/>
    <n v="1"/>
    <n v="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4"/>
    <x v="81"/>
    <x v="5"/>
    <x v="23"/>
    <d v="2025-08-19T16:50:17"/>
    <n v="6"/>
    <n v="4"/>
    <n v="2"/>
    <n v="1"/>
    <m/>
    <n v="1"/>
    <n v="3"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4"/>
    <x v="81"/>
    <x v="5"/>
    <x v="25"/>
    <d v="2025-08-19T16:50:17"/>
    <n v="4"/>
    <m/>
    <m/>
    <n v="2"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4"/>
    <x v="81"/>
    <x v="5"/>
    <x v="9"/>
    <d v="2025-08-19T16:50:17"/>
    <n v="12"/>
    <m/>
    <m/>
    <m/>
    <m/>
    <m/>
    <n v="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4"/>
    <x v="81"/>
    <x v="5"/>
    <x v="14"/>
    <d v="2025-08-19T16:50:15"/>
    <n v="36"/>
    <m/>
    <m/>
    <n v="2"/>
    <n v="2"/>
    <n v="4"/>
    <n v="14"/>
    <n v="1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4"/>
    <x v="81"/>
    <x v="5"/>
    <x v="15"/>
    <d v="2025-08-19T16:50:15"/>
    <n v="1.6"/>
    <n v="0.8"/>
    <m/>
    <n v="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4"/>
    <x v="81"/>
    <x v="5"/>
    <x v="10"/>
    <d v="2025-08-19T16:50:15"/>
    <n v="7.6"/>
    <m/>
    <m/>
    <n v="4.8"/>
    <n v="2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9"/>
    <x v="133"/>
    <x v="5"/>
    <x v="6"/>
    <d v="2025-08-19T16:50:34"/>
    <n v="182"/>
    <m/>
    <m/>
    <m/>
    <n v="88"/>
    <n v="9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9"/>
    <x v="133"/>
    <x v="5"/>
    <x v="7"/>
    <d v="2025-08-19T16:50:34"/>
    <n v="344"/>
    <m/>
    <m/>
    <m/>
    <m/>
    <m/>
    <n v="208"/>
    <n v="13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9"/>
    <x v="133"/>
    <x v="5"/>
    <x v="0"/>
    <d v="2025-08-19T16:50:34"/>
    <n v="78"/>
    <m/>
    <m/>
    <m/>
    <m/>
    <m/>
    <m/>
    <m/>
    <n v="59"/>
    <m/>
    <n v="16"/>
    <n v="0"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9"/>
    <x v="133"/>
    <x v="5"/>
    <x v="8"/>
    <d v="2025-08-19T16:50:34"/>
    <n v="117.6"/>
    <n v="12"/>
    <n v="46.4"/>
    <n v="59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9"/>
    <x v="133"/>
    <x v="5"/>
    <x v="13"/>
    <d v="2025-08-19T16:50:34"/>
    <n v="4"/>
    <m/>
    <m/>
    <m/>
    <n v="0"/>
    <n v="0"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9"/>
    <x v="133"/>
    <x v="5"/>
    <x v="1"/>
    <d v="2025-08-19T16:50:37"/>
    <n v="318"/>
    <n v="129"/>
    <n v="189"/>
    <n v="7"/>
    <n v="8"/>
    <m/>
    <n v="31"/>
    <n v="39"/>
    <n v="84"/>
    <n v="75"/>
    <n v="62"/>
    <m/>
    <n v="4"/>
    <n v="3"/>
    <n v="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9"/>
    <x v="133"/>
    <x v="5"/>
    <x v="16"/>
    <d v="2025-08-19T16:50:37"/>
    <n v="3"/>
    <n v="2"/>
    <n v="1"/>
    <m/>
    <m/>
    <n v="1"/>
    <m/>
    <m/>
    <m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9"/>
    <x v="133"/>
    <x v="5"/>
    <x v="24"/>
    <d v="2025-08-19T16:50:37"/>
    <n v="2"/>
    <n v="1"/>
    <n v="1"/>
    <m/>
    <n v="1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9"/>
    <x v="133"/>
    <x v="5"/>
    <x v="23"/>
    <d v="2025-08-19T16:50:37"/>
    <n v="4"/>
    <n v="3"/>
    <n v="1"/>
    <m/>
    <n v="1"/>
    <n v="1"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9"/>
    <x v="133"/>
    <x v="5"/>
    <x v="2"/>
    <d v="2025-08-19T16:50:37"/>
    <n v="424"/>
    <n v="4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9"/>
    <x v="133"/>
    <x v="5"/>
    <x v="3"/>
    <d v="2025-08-19T16:50:37"/>
    <n v="47"/>
    <n v="4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9"/>
    <x v="133"/>
    <x v="5"/>
    <x v="4"/>
    <d v="2025-08-19T16:50:37"/>
    <n v="424"/>
    <n v="202"/>
    <n v="22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9"/>
    <x v="133"/>
    <x v="5"/>
    <x v="5"/>
    <d v="2025-08-19T16:50:37"/>
    <n v="47"/>
    <n v="20"/>
    <n v="2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9"/>
    <x v="133"/>
    <x v="5"/>
    <x v="14"/>
    <d v="2025-08-19T16:50:34"/>
    <n v="8"/>
    <m/>
    <n v="0"/>
    <n v="4"/>
    <n v="0"/>
    <n v="0"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9"/>
    <x v="133"/>
    <x v="5"/>
    <x v="19"/>
    <d v="2025-08-19T16:50:34"/>
    <n v="9"/>
    <m/>
    <m/>
    <m/>
    <m/>
    <m/>
    <m/>
    <m/>
    <m/>
    <n v="9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9"/>
    <x v="133"/>
    <x v="5"/>
    <x v="20"/>
    <d v="2025-08-19T16:50:34"/>
    <n v="12"/>
    <n v="2.8"/>
    <n v="4.4000000000000004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9"/>
    <x v="133"/>
    <x v="5"/>
    <x v="10"/>
    <d v="2025-08-19T16:50:34"/>
    <n v="14.4"/>
    <n v="4.4000000000000004"/>
    <n v="0"/>
    <n v="7.6"/>
    <m/>
    <n v="2.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99"/>
    <x v="133"/>
    <x v="5"/>
    <x v="21"/>
    <d v="2025-08-19T16:50:34"/>
    <n v="3.6"/>
    <n v="0"/>
    <n v="0"/>
    <n v="0"/>
    <n v="3.6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38"/>
    <x v="135"/>
    <x v="14"/>
    <x v="14"/>
    <d v="2025-08-19T16:50:54"/>
    <n v="8"/>
    <m/>
    <m/>
    <m/>
    <n v="2"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38"/>
    <x v="135"/>
    <x v="14"/>
    <x v="15"/>
    <d v="2025-08-19T16:50:54"/>
    <n v="3.2"/>
    <m/>
    <n v="3.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38"/>
    <x v="135"/>
    <x v="14"/>
    <x v="10"/>
    <d v="2025-08-19T16:50:54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38"/>
    <x v="135"/>
    <x v="14"/>
    <x v="3"/>
    <d v="2025-08-19T16:50:57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38"/>
    <x v="135"/>
    <x v="14"/>
    <x v="32"/>
    <d v="2025-08-19T16:50:57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38"/>
    <x v="135"/>
    <x v="14"/>
    <x v="4"/>
    <d v="2025-08-19T16:50:57"/>
    <n v="177"/>
    <n v="78"/>
    <n v="9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38"/>
    <x v="135"/>
    <x v="14"/>
    <x v="5"/>
    <d v="2025-08-19T16:50:57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38"/>
    <x v="135"/>
    <x v="14"/>
    <x v="33"/>
    <d v="2025-08-19T16:50:57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538"/>
    <x v="135"/>
    <x v="14"/>
    <x v="6"/>
    <d v="2025-08-19T16:50:59"/>
    <n v="42"/>
    <m/>
    <m/>
    <m/>
    <n v="22"/>
    <n v="2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538"/>
    <x v="135"/>
    <x v="14"/>
    <x v="7"/>
    <d v="2025-08-19T16:50:59"/>
    <n v="129"/>
    <m/>
    <m/>
    <m/>
    <m/>
    <m/>
    <n v="76"/>
    <n v="52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538"/>
    <x v="135"/>
    <x v="14"/>
    <x v="0"/>
    <d v="2025-08-19T16:50:59"/>
    <n v="27"/>
    <m/>
    <m/>
    <m/>
    <m/>
    <m/>
    <m/>
    <m/>
    <n v="14"/>
    <m/>
    <n v="4"/>
    <n v="1"/>
    <n v="8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69"/>
    <x v="130"/>
    <x v="2"/>
    <x v="20"/>
    <d v="2025-08-19T16:51:13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69"/>
    <x v="130"/>
    <x v="2"/>
    <x v="22"/>
    <d v="2025-08-19T16:51:13"/>
    <n v="12.8"/>
    <m/>
    <m/>
    <n v="1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69"/>
    <x v="130"/>
    <x v="2"/>
    <x v="41"/>
    <d v="2025-08-19T16:51:13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69"/>
    <x v="130"/>
    <x v="2"/>
    <x v="10"/>
    <d v="2025-08-19T16:51:13"/>
    <n v="25.2"/>
    <n v="3.2"/>
    <n v="3.2"/>
    <n v="10.8"/>
    <m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69"/>
    <x v="130"/>
    <x v="2"/>
    <x v="21"/>
    <d v="2025-08-19T16:51:13"/>
    <n v="10.8"/>
    <m/>
    <m/>
    <n v="4.8"/>
    <n v="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69"/>
    <x v="130"/>
    <x v="2"/>
    <x v="1"/>
    <d v="2025-08-19T16:51:13"/>
    <n v="615"/>
    <n v="251"/>
    <n v="364"/>
    <n v="8"/>
    <n v="16"/>
    <n v="46"/>
    <n v="69"/>
    <n v="63"/>
    <n v="167"/>
    <n v="99"/>
    <n v="79"/>
    <m/>
    <n v="25"/>
    <n v="14"/>
    <n v="29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69"/>
    <x v="130"/>
    <x v="2"/>
    <x v="16"/>
    <d v="2025-08-19T16:51:13"/>
    <n v="11"/>
    <n v="6"/>
    <n v="5"/>
    <m/>
    <m/>
    <n v="2"/>
    <m/>
    <n v="1"/>
    <n v="5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69"/>
    <x v="130"/>
    <x v="2"/>
    <x v="24"/>
    <d v="2025-08-19T16:51:13"/>
    <n v="4"/>
    <n v="3"/>
    <n v="1"/>
    <n v="1"/>
    <m/>
    <n v="3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69"/>
    <x v="130"/>
    <x v="2"/>
    <x v="23"/>
    <d v="2025-08-19T16:51:13"/>
    <n v="10"/>
    <n v="7"/>
    <n v="3"/>
    <n v="1"/>
    <n v="1"/>
    <n v="4"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69"/>
    <x v="130"/>
    <x v="2"/>
    <x v="9"/>
    <d v="2025-08-19T16:51:13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69"/>
    <x v="130"/>
    <x v="2"/>
    <x v="2"/>
    <d v="2025-08-19T16:51:13"/>
    <n v="645"/>
    <n v="64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69"/>
    <x v="130"/>
    <x v="2"/>
    <x v="3"/>
    <d v="2025-08-19T16:51:13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69"/>
    <x v="130"/>
    <x v="2"/>
    <x v="4"/>
    <d v="2025-08-19T16:51:13"/>
    <n v="645"/>
    <n v="253"/>
    <n v="39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69"/>
    <x v="130"/>
    <x v="2"/>
    <x v="5"/>
    <d v="2025-08-19T16:51:13"/>
    <n v="6"/>
    <n v="4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569"/>
    <x v="130"/>
    <x v="2"/>
    <x v="11"/>
    <d v="2025-08-19T16:51:16"/>
    <n v="15.6"/>
    <m/>
    <m/>
    <n v="4"/>
    <n v="11.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607"/>
    <x v="131"/>
    <x v="5"/>
    <x v="17"/>
    <d v="2025-08-19T16:51:32"/>
    <n v="8"/>
    <n v="0.8"/>
    <n v="3.2"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607"/>
    <x v="131"/>
    <x v="5"/>
    <x v="12"/>
    <d v="2025-08-19T16:51:32"/>
    <n v="6"/>
    <n v="2"/>
    <n v="4"/>
    <n v="1"/>
    <n v="3"/>
    <n v="1"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607"/>
    <x v="131"/>
    <x v="5"/>
    <x v="6"/>
    <d v="2025-08-19T16:51:32"/>
    <n v="364"/>
    <m/>
    <m/>
    <m/>
    <n v="184"/>
    <n v="18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607"/>
    <x v="131"/>
    <x v="5"/>
    <x v="7"/>
    <d v="2025-08-19T16:51:32"/>
    <n v="685"/>
    <m/>
    <m/>
    <m/>
    <m/>
    <m/>
    <n v="422"/>
    <n v="26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607"/>
    <x v="131"/>
    <x v="5"/>
    <x v="0"/>
    <d v="2025-08-19T16:51:32"/>
    <n v="118"/>
    <m/>
    <m/>
    <m/>
    <m/>
    <m/>
    <m/>
    <m/>
    <n v="59"/>
    <m/>
    <n v="38"/>
    <n v="10"/>
    <n v="1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607"/>
    <x v="131"/>
    <x v="5"/>
    <x v="8"/>
    <d v="2025-08-19T16:51:32"/>
    <n v="187.2"/>
    <n v="31.2"/>
    <n v="36"/>
    <n v="12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607"/>
    <x v="131"/>
    <x v="5"/>
    <x v="13"/>
    <d v="2025-08-19T16:51:32"/>
    <n v="24"/>
    <m/>
    <m/>
    <m/>
    <n v="2"/>
    <n v="2"/>
    <n v="1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607"/>
    <x v="131"/>
    <x v="5"/>
    <x v="14"/>
    <d v="2025-08-19T16:51:32"/>
    <n v="26"/>
    <m/>
    <m/>
    <n v="2"/>
    <n v="2"/>
    <n v="2"/>
    <n v="1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4"/>
    <x v="134"/>
    <x v="17"/>
    <x v="24"/>
    <d v="2025-08-19T16:10:39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4"/>
    <x v="134"/>
    <x v="17"/>
    <x v="23"/>
    <d v="2025-08-19T16:10:39"/>
    <n v="6"/>
    <n v="2"/>
    <n v="4"/>
    <m/>
    <n v="1"/>
    <n v="3"/>
    <n v="1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4"/>
    <x v="134"/>
    <x v="17"/>
    <x v="25"/>
    <d v="2025-08-19T16:10:39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4"/>
    <x v="134"/>
    <x v="17"/>
    <x v="9"/>
    <d v="2025-08-19T16:10:39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4"/>
    <x v="134"/>
    <x v="17"/>
    <x v="2"/>
    <d v="2025-08-19T16:10:39"/>
    <n v="557"/>
    <n v="55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4"/>
    <x v="134"/>
    <x v="17"/>
    <x v="3"/>
    <d v="2025-08-19T16:10:39"/>
    <n v="18"/>
    <n v="1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4"/>
    <x v="134"/>
    <x v="17"/>
    <x v="4"/>
    <d v="2025-08-19T16:10:39"/>
    <n v="557"/>
    <n v="234"/>
    <n v="32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607"/>
    <x v="131"/>
    <x v="5"/>
    <x v="17"/>
    <d v="2025-08-19T16:51:29"/>
    <n v="13.6"/>
    <m/>
    <n v="8.8000000000000007"/>
    <m/>
    <n v="4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4"/>
    <x v="134"/>
    <x v="17"/>
    <x v="5"/>
    <d v="2025-08-19T16:10:39"/>
    <n v="18"/>
    <n v="6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4"/>
    <x v="134"/>
    <x v="17"/>
    <x v="13"/>
    <d v="2025-08-19T16:10:42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4"/>
    <x v="134"/>
    <x v="17"/>
    <x v="14"/>
    <d v="2025-08-19T16:10:42"/>
    <n v="4"/>
    <m/>
    <m/>
    <n v="2"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4"/>
    <x v="134"/>
    <x v="17"/>
    <x v="15"/>
    <d v="2025-08-19T16:10:42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4"/>
    <x v="134"/>
    <x v="17"/>
    <x v="22"/>
    <d v="2025-08-19T16:10:42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4"/>
    <x v="134"/>
    <x v="17"/>
    <x v="10"/>
    <d v="2025-08-19T16:10:42"/>
    <n v="17.600000000000001"/>
    <m/>
    <n v="3.6"/>
    <n v="8"/>
    <m/>
    <n v="3.2"/>
    <n v="2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4"/>
    <x v="134"/>
    <x v="17"/>
    <x v="21"/>
    <d v="2025-08-19T16:10:42"/>
    <n v="4.8"/>
    <m/>
    <m/>
    <n v="2.4"/>
    <m/>
    <m/>
    <n v="2.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4"/>
    <x v="134"/>
    <x v="17"/>
    <x v="1"/>
    <d v="2025-08-19T16:10:42"/>
    <n v="298"/>
    <n v="127"/>
    <n v="171"/>
    <n v="7"/>
    <n v="10"/>
    <n v="31"/>
    <n v="37"/>
    <n v="39"/>
    <n v="74"/>
    <n v="50"/>
    <n v="41"/>
    <m/>
    <n v="3"/>
    <n v="4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4"/>
    <x v="134"/>
    <x v="17"/>
    <x v="16"/>
    <d v="2025-08-19T16:10:42"/>
    <n v="2"/>
    <n v="2"/>
    <m/>
    <m/>
    <m/>
    <m/>
    <m/>
    <n v="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4"/>
    <x v="134"/>
    <x v="17"/>
    <x v="24"/>
    <d v="2025-08-19T16:10:42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4"/>
    <x v="134"/>
    <x v="17"/>
    <x v="23"/>
    <d v="2025-08-19T16:10:42"/>
    <n v="7"/>
    <n v="5"/>
    <n v="2"/>
    <m/>
    <n v="1"/>
    <n v="3"/>
    <m/>
    <n v="1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4"/>
    <x v="134"/>
    <x v="17"/>
    <x v="25"/>
    <d v="2025-08-19T16:10:42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4"/>
    <x v="134"/>
    <x v="17"/>
    <x v="9"/>
    <d v="2025-08-19T16:10:42"/>
    <n v="16"/>
    <m/>
    <m/>
    <m/>
    <m/>
    <m/>
    <n v="8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4"/>
    <x v="134"/>
    <x v="17"/>
    <x v="2"/>
    <d v="2025-08-19T16:10:42"/>
    <n v="531"/>
    <n v="53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4"/>
    <x v="134"/>
    <x v="17"/>
    <x v="3"/>
    <d v="2025-08-19T16:10:42"/>
    <n v="14"/>
    <n v="1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6"/>
    <x v="10"/>
    <x v="7"/>
    <x v="5"/>
    <d v="2025-08-19T16:13:59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6"/>
    <x v="10"/>
    <x v="7"/>
    <x v="10"/>
    <d v="2025-08-19T16:14:04"/>
    <n v="7.2"/>
    <n v="4"/>
    <n v="0"/>
    <n v="0"/>
    <n v="0"/>
    <n v="3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6"/>
    <x v="10"/>
    <x v="7"/>
    <x v="4"/>
    <d v="2025-08-19T16:14:07"/>
    <n v="90"/>
    <n v="40"/>
    <n v="5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6"/>
    <x v="10"/>
    <x v="7"/>
    <x v="5"/>
    <d v="2025-08-19T16:14:07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6"/>
    <x v="10"/>
    <x v="7"/>
    <x v="6"/>
    <d v="2025-08-19T16:14:09"/>
    <n v="26"/>
    <m/>
    <m/>
    <m/>
    <n v="12"/>
    <n v="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6"/>
    <x v="10"/>
    <x v="7"/>
    <x v="7"/>
    <d v="2025-08-19T16:14:09"/>
    <n v="47"/>
    <m/>
    <m/>
    <m/>
    <m/>
    <m/>
    <n v="30"/>
    <n v="17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6"/>
    <x v="10"/>
    <x v="7"/>
    <x v="0"/>
    <d v="2025-08-19T16:14:09"/>
    <n v="17"/>
    <m/>
    <m/>
    <m/>
    <m/>
    <m/>
    <m/>
    <m/>
    <n v="14"/>
    <m/>
    <n v="2"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6"/>
    <x v="10"/>
    <x v="7"/>
    <x v="8"/>
    <d v="2025-08-19T16:14:09"/>
    <n v="11.2"/>
    <n v="3.2"/>
    <n v="0"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6"/>
    <x v="10"/>
    <x v="7"/>
    <x v="13"/>
    <d v="2025-08-19T16:14:09"/>
    <n v="2"/>
    <m/>
    <m/>
    <m/>
    <n v="0"/>
    <n v="0"/>
    <n v="2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6"/>
    <x v="10"/>
    <x v="7"/>
    <x v="14"/>
    <d v="2025-08-19T16:14:09"/>
    <n v="2"/>
    <m/>
    <n v="0"/>
    <n v="0"/>
    <n v="0"/>
    <n v="0"/>
    <n v="2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6"/>
    <x v="10"/>
    <x v="7"/>
    <x v="10"/>
    <d v="2025-08-19T16:14:09"/>
    <n v="16.399999999999999"/>
    <n v="0"/>
    <n v="8.8000000000000007"/>
    <n v="0"/>
    <n v="0"/>
    <n v="7.6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6"/>
    <x v="10"/>
    <x v="7"/>
    <x v="1"/>
    <d v="2025-08-19T16:14:09"/>
    <n v="59"/>
    <n v="19"/>
    <n v="40"/>
    <n v="3"/>
    <n v="0"/>
    <n v="3"/>
    <n v="6"/>
    <n v="7"/>
    <n v="15"/>
    <n v="9"/>
    <n v="14"/>
    <m/>
    <n v="1"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6"/>
    <x v="10"/>
    <x v="7"/>
    <x v="16"/>
    <d v="2025-08-19T16:14:09"/>
    <n v="1"/>
    <m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6"/>
    <x v="10"/>
    <x v="7"/>
    <x v="23"/>
    <d v="2025-08-19T16:14:09"/>
    <n v="2"/>
    <n v="1"/>
    <n v="1"/>
    <n v="0"/>
    <n v="1"/>
    <n v="0"/>
    <n v="0"/>
    <n v="1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6"/>
    <x v="10"/>
    <x v="7"/>
    <x v="2"/>
    <d v="2025-08-19T16:14:09"/>
    <n v="91"/>
    <n v="9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6"/>
    <x v="10"/>
    <x v="7"/>
    <x v="3"/>
    <d v="2025-08-19T16:14:09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6"/>
    <x v="10"/>
    <x v="7"/>
    <x v="4"/>
    <d v="2025-08-19T16:14:09"/>
    <n v="91"/>
    <n v="41"/>
    <n v="5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6"/>
    <x v="10"/>
    <x v="7"/>
    <x v="5"/>
    <d v="2025-08-19T16:14:09"/>
    <n v="5"/>
    <n v="1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7"/>
    <x v="12"/>
    <x v="8"/>
    <x v="0"/>
    <d v="2025-08-19T16:14:12"/>
    <n v="80"/>
    <m/>
    <m/>
    <m/>
    <m/>
    <m/>
    <m/>
    <m/>
    <n v="34"/>
    <m/>
    <n v="26"/>
    <n v="3"/>
    <n v="17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7"/>
    <x v="12"/>
    <x v="8"/>
    <x v="8"/>
    <d v="2025-08-19T16:14:12"/>
    <n v="76"/>
    <n v="8"/>
    <n v="11.2"/>
    <n v="56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7"/>
    <x v="12"/>
    <x v="8"/>
    <x v="13"/>
    <d v="2025-08-19T16:14:12"/>
    <n v="14"/>
    <m/>
    <m/>
    <m/>
    <n v="4"/>
    <m/>
    <n v="10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7"/>
    <x v="12"/>
    <x v="8"/>
    <x v="14"/>
    <d v="2025-08-19T16:14:12"/>
    <n v="16"/>
    <m/>
    <m/>
    <n v="2"/>
    <n v="4"/>
    <m/>
    <n v="10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7"/>
    <x v="12"/>
    <x v="8"/>
    <x v="15"/>
    <d v="2025-08-19T16:14:12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7"/>
    <x v="12"/>
    <x v="8"/>
    <x v="10"/>
    <d v="2025-08-19T16:14:12"/>
    <n v="13.6"/>
    <m/>
    <m/>
    <m/>
    <n v="2.4"/>
    <n v="8.4"/>
    <n v="2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7"/>
    <x v="12"/>
    <x v="8"/>
    <x v="21"/>
    <d v="2025-08-19T16:14:12"/>
    <n v="11.6"/>
    <m/>
    <m/>
    <m/>
    <n v="4.4000000000000004"/>
    <n v="3.6"/>
    <n v="3.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7"/>
    <x v="12"/>
    <x v="8"/>
    <x v="1"/>
    <d v="2025-08-19T16:14:12"/>
    <n v="298"/>
    <n v="108"/>
    <n v="190"/>
    <n v="3"/>
    <n v="3"/>
    <n v="24"/>
    <n v="32"/>
    <n v="39"/>
    <n v="80"/>
    <n v="49"/>
    <n v="34"/>
    <m/>
    <n v="14"/>
    <n v="3"/>
    <n v="1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7"/>
    <x v="12"/>
    <x v="8"/>
    <x v="16"/>
    <d v="2025-08-19T16:14:12"/>
    <n v="8"/>
    <n v="5"/>
    <n v="3"/>
    <m/>
    <m/>
    <n v="1"/>
    <n v="2"/>
    <m/>
    <n v="5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7"/>
    <x v="12"/>
    <x v="8"/>
    <x v="23"/>
    <d v="2025-08-19T16:14:12"/>
    <n v="7"/>
    <n v="4"/>
    <n v="3"/>
    <m/>
    <m/>
    <m/>
    <n v="3"/>
    <n v="2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7"/>
    <x v="12"/>
    <x v="8"/>
    <x v="9"/>
    <d v="2025-08-19T16:14:12"/>
    <n v="3"/>
    <m/>
    <m/>
    <m/>
    <m/>
    <m/>
    <m/>
    <n v="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7"/>
    <x v="12"/>
    <x v="8"/>
    <x v="2"/>
    <d v="2025-08-19T16:14:12"/>
    <n v="401"/>
    <n v="40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7"/>
    <x v="12"/>
    <x v="8"/>
    <x v="3"/>
    <d v="2025-08-19T16:14:12"/>
    <n v="34"/>
    <n v="3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7"/>
    <x v="12"/>
    <x v="8"/>
    <x v="4"/>
    <d v="2025-08-19T16:14:12"/>
    <n v="401"/>
    <n v="187"/>
    <n v="2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7"/>
    <x v="12"/>
    <x v="8"/>
    <x v="5"/>
    <d v="2025-08-19T16:14:12"/>
    <n v="34"/>
    <n v="11"/>
    <n v="2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7"/>
    <x v="12"/>
    <x v="8"/>
    <x v="26"/>
    <d v="2025-08-19T16:14:12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7"/>
    <x v="12"/>
    <x v="8"/>
    <x v="5"/>
    <d v="2025-08-19T16:14:25"/>
    <n v="36"/>
    <n v="12"/>
    <n v="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7"/>
    <x v="12"/>
    <x v="8"/>
    <x v="26"/>
    <d v="2025-08-19T16:14:25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7"/>
    <x v="12"/>
    <x v="8"/>
    <x v="18"/>
    <d v="2025-08-19T16:14:28"/>
    <n v="2"/>
    <n v="1"/>
    <n v="1"/>
    <m/>
    <m/>
    <m/>
    <m/>
    <m/>
    <n v="1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7"/>
    <x v="12"/>
    <x v="8"/>
    <x v="6"/>
    <d v="2025-08-19T16:14:28"/>
    <n v="158"/>
    <m/>
    <m/>
    <m/>
    <n v="92"/>
    <n v="6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7"/>
    <x v="12"/>
    <x v="8"/>
    <x v="7"/>
    <d v="2025-08-19T16:14:28"/>
    <n v="336"/>
    <m/>
    <m/>
    <m/>
    <m/>
    <m/>
    <n v="198"/>
    <n v="135"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7"/>
    <x v="12"/>
    <x v="8"/>
    <x v="0"/>
    <d v="2025-08-19T16:14:28"/>
    <n v="80"/>
    <m/>
    <m/>
    <m/>
    <m/>
    <m/>
    <m/>
    <m/>
    <n v="38"/>
    <m/>
    <n v="34"/>
    <n v="1"/>
    <n v="7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7"/>
    <x v="12"/>
    <x v="8"/>
    <x v="8"/>
    <d v="2025-08-19T16:14:28"/>
    <n v="48"/>
    <n v="2.4"/>
    <n v="4"/>
    <n v="4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7"/>
    <x v="12"/>
    <x v="8"/>
    <x v="13"/>
    <d v="2025-08-19T16:14:28"/>
    <n v="12"/>
    <m/>
    <m/>
    <m/>
    <m/>
    <n v="2"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7"/>
    <x v="12"/>
    <x v="8"/>
    <x v="14"/>
    <d v="2025-08-19T16:14:28"/>
    <n v="12"/>
    <m/>
    <m/>
    <m/>
    <m/>
    <n v="2"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7"/>
    <x v="12"/>
    <x v="8"/>
    <x v="15"/>
    <d v="2025-08-19T16:14:28"/>
    <n v="0.8"/>
    <m/>
    <n v="0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7"/>
    <x v="12"/>
    <x v="8"/>
    <x v="20"/>
    <d v="2025-08-19T16:14:28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7"/>
    <x v="12"/>
    <x v="8"/>
    <x v="10"/>
    <d v="2025-08-19T16:14:28"/>
    <n v="19.600000000000001"/>
    <m/>
    <n v="8"/>
    <n v="2.4"/>
    <m/>
    <n v="6.4"/>
    <n v="2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7"/>
    <x v="12"/>
    <x v="8"/>
    <x v="21"/>
    <d v="2025-08-19T16:14:28"/>
    <n v="8.4"/>
    <m/>
    <n v="4"/>
    <m/>
    <m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5"/>
    <x v="68"/>
    <x v="13"/>
    <x v="5"/>
    <d v="2025-08-19T16:31:28"/>
    <n v="4"/>
    <n v="4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5"/>
    <x v="68"/>
    <x v="13"/>
    <x v="26"/>
    <d v="2025-08-19T16:31:28"/>
    <n v="5"/>
    <n v="2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5"/>
    <x v="68"/>
    <x v="13"/>
    <x v="31"/>
    <d v="2025-08-19T16:31:28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6"/>
    <x v="69"/>
    <x v="13"/>
    <x v="13"/>
    <d v="2025-08-19T16:31:31"/>
    <n v="12"/>
    <m/>
    <m/>
    <m/>
    <n v="4"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6"/>
    <x v="69"/>
    <x v="13"/>
    <x v="14"/>
    <d v="2025-08-19T16:31:31"/>
    <n v="12"/>
    <m/>
    <m/>
    <m/>
    <n v="4"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6"/>
    <x v="69"/>
    <x v="13"/>
    <x v="1"/>
    <d v="2025-08-19T16:31:31"/>
    <n v="15"/>
    <n v="7"/>
    <n v="8"/>
    <m/>
    <n v="1"/>
    <n v="1"/>
    <n v="4"/>
    <n v="4"/>
    <n v="2"/>
    <n v="1"/>
    <n v="0"/>
    <m/>
    <m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6"/>
    <x v="69"/>
    <x v="13"/>
    <x v="16"/>
    <d v="2025-08-19T16:31:31"/>
    <n v="6"/>
    <n v="3"/>
    <n v="3"/>
    <m/>
    <m/>
    <m/>
    <n v="2"/>
    <m/>
    <n v="3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6"/>
    <x v="69"/>
    <x v="13"/>
    <x v="2"/>
    <d v="2025-08-19T16:31:31"/>
    <n v="29"/>
    <n v="2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6"/>
    <x v="69"/>
    <x v="13"/>
    <x v="3"/>
    <d v="2025-08-19T16:31:31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6"/>
    <x v="69"/>
    <x v="13"/>
    <x v="4"/>
    <d v="2025-08-19T16:31:31"/>
    <n v="29"/>
    <n v="17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6"/>
    <x v="69"/>
    <x v="13"/>
    <x v="5"/>
    <d v="2025-08-19T16:31:31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6"/>
    <x v="69"/>
    <x v="13"/>
    <x v="13"/>
    <d v="2025-08-19T16:31:36"/>
    <n v="10"/>
    <m/>
    <m/>
    <m/>
    <n v="4"/>
    <m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6"/>
    <x v="69"/>
    <x v="13"/>
    <x v="14"/>
    <d v="2025-08-19T16:31:36"/>
    <n v="10"/>
    <m/>
    <m/>
    <m/>
    <n v="4"/>
    <m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6"/>
    <x v="69"/>
    <x v="13"/>
    <x v="1"/>
    <d v="2025-08-19T16:31:36"/>
    <n v="14"/>
    <n v="6"/>
    <n v="8"/>
    <m/>
    <m/>
    <n v="2"/>
    <n v="3"/>
    <n v="2"/>
    <n v="2"/>
    <n v="3"/>
    <n v="0"/>
    <m/>
    <m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6"/>
    <x v="69"/>
    <x v="13"/>
    <x v="16"/>
    <d v="2025-08-19T16:31:36"/>
    <n v="5"/>
    <n v="2"/>
    <n v="3"/>
    <m/>
    <m/>
    <m/>
    <n v="2"/>
    <m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6"/>
    <x v="69"/>
    <x v="13"/>
    <x v="6"/>
    <d v="2025-08-19T16:31:45"/>
    <n v="10"/>
    <m/>
    <m/>
    <m/>
    <n v="2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6"/>
    <x v="69"/>
    <x v="13"/>
    <x v="7"/>
    <d v="2025-08-19T16:31:45"/>
    <n v="22"/>
    <m/>
    <m/>
    <m/>
    <m/>
    <m/>
    <n v="14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6"/>
    <x v="69"/>
    <x v="13"/>
    <x v="0"/>
    <d v="2025-08-19T16:31:45"/>
    <n v="2"/>
    <m/>
    <m/>
    <m/>
    <m/>
    <m/>
    <m/>
    <m/>
    <m/>
    <m/>
    <m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6"/>
    <x v="69"/>
    <x v="13"/>
    <x v="8"/>
    <d v="2025-08-19T16:31:45"/>
    <n v="1.6"/>
    <m/>
    <m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6"/>
    <x v="69"/>
    <x v="13"/>
    <x v="13"/>
    <d v="2025-08-19T16:31:45"/>
    <n v="8"/>
    <m/>
    <m/>
    <m/>
    <n v="4"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6"/>
    <x v="69"/>
    <x v="13"/>
    <x v="14"/>
    <d v="2025-08-19T16:31:45"/>
    <n v="8"/>
    <m/>
    <m/>
    <m/>
    <n v="4"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6"/>
    <x v="69"/>
    <x v="13"/>
    <x v="10"/>
    <d v="2025-08-19T16:31:45"/>
    <n v="4.4000000000000004"/>
    <m/>
    <n v="4.400000000000000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6"/>
    <x v="69"/>
    <x v="13"/>
    <x v="1"/>
    <d v="2025-08-19T16:31:45"/>
    <n v="19"/>
    <n v="10"/>
    <n v="9"/>
    <m/>
    <m/>
    <n v="1"/>
    <n v="1"/>
    <n v="4"/>
    <n v="7"/>
    <n v="4"/>
    <n v="0"/>
    <m/>
    <m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6"/>
    <x v="69"/>
    <x v="13"/>
    <x v="16"/>
    <d v="2025-08-19T16:31:45"/>
    <n v="4"/>
    <n v="2"/>
    <n v="2"/>
    <m/>
    <m/>
    <m/>
    <n v="2"/>
    <m/>
    <n v="2"/>
    <m/>
    <m/>
    <n v="0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6"/>
    <x v="69"/>
    <x v="13"/>
    <x v="23"/>
    <d v="2025-08-19T16:31:45"/>
    <n v="1"/>
    <n v="1"/>
    <m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6"/>
    <x v="69"/>
    <x v="13"/>
    <x v="2"/>
    <d v="2025-08-19T16:31:45"/>
    <n v="40"/>
    <n v="4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6"/>
    <x v="69"/>
    <x v="13"/>
    <x v="3"/>
    <d v="2025-08-19T16:31:45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6"/>
    <x v="69"/>
    <x v="13"/>
    <x v="4"/>
    <d v="2025-08-19T16:31:45"/>
    <n v="40"/>
    <n v="25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6"/>
    <x v="69"/>
    <x v="13"/>
    <x v="5"/>
    <d v="2025-08-19T16:31:45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7"/>
    <x v="71"/>
    <x v="13"/>
    <x v="6"/>
    <d v="2025-08-19T16:31:59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7"/>
    <x v="71"/>
    <x v="13"/>
    <x v="7"/>
    <d v="2025-08-19T16:31:59"/>
    <n v="14"/>
    <m/>
    <m/>
    <m/>
    <m/>
    <m/>
    <n v="8"/>
    <n v="6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7"/>
    <x v="71"/>
    <x v="13"/>
    <x v="1"/>
    <d v="2025-08-19T16:31:59"/>
    <n v="9"/>
    <n v="5"/>
    <n v="4"/>
    <m/>
    <m/>
    <m/>
    <m/>
    <n v="2"/>
    <n v="4"/>
    <n v="3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7"/>
    <x v="71"/>
    <x v="13"/>
    <x v="2"/>
    <d v="2025-08-19T16:31:59"/>
    <n v="64"/>
    <n v="6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7"/>
    <x v="71"/>
    <x v="13"/>
    <x v="3"/>
    <d v="2025-08-19T16:31:59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7"/>
    <x v="71"/>
    <x v="13"/>
    <x v="4"/>
    <d v="2025-08-19T16:31:59"/>
    <n v="64"/>
    <n v="30"/>
    <n v="3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7"/>
    <x v="71"/>
    <x v="13"/>
    <x v="5"/>
    <d v="2025-08-19T16:31:59"/>
    <n v="9"/>
    <n v="5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7"/>
    <x v="71"/>
    <x v="13"/>
    <x v="6"/>
    <d v="2025-08-19T16:32:02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7"/>
    <x v="71"/>
    <x v="13"/>
    <x v="7"/>
    <d v="2025-08-19T16:32:02"/>
    <n v="12"/>
    <m/>
    <m/>
    <m/>
    <m/>
    <m/>
    <n v="4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7"/>
    <x v="71"/>
    <x v="13"/>
    <x v="1"/>
    <d v="2025-08-19T16:32:02"/>
    <n v="7"/>
    <n v="4"/>
    <n v="3"/>
    <m/>
    <m/>
    <m/>
    <m/>
    <n v="1"/>
    <n v="2"/>
    <n v="4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7"/>
    <x v="71"/>
    <x v="13"/>
    <x v="2"/>
    <d v="2025-08-19T16:32:02"/>
    <n v="76"/>
    <n v="7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7"/>
    <x v="71"/>
    <x v="13"/>
    <x v="3"/>
    <d v="2025-08-19T16:32:02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7"/>
    <x v="71"/>
    <x v="13"/>
    <x v="4"/>
    <d v="2025-08-19T16:32:02"/>
    <n v="76"/>
    <n v="33"/>
    <n v="4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7"/>
    <x v="71"/>
    <x v="13"/>
    <x v="5"/>
    <d v="2025-08-19T16:32:02"/>
    <n v="7"/>
    <n v="5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8"/>
    <x v="72"/>
    <x v="13"/>
    <x v="7"/>
    <d v="2025-08-19T16:32:10"/>
    <n v="66"/>
    <m/>
    <m/>
    <m/>
    <m/>
    <m/>
    <n v="26"/>
    <n v="4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8"/>
    <x v="72"/>
    <x v="13"/>
    <x v="0"/>
    <d v="2025-08-19T16:32:10"/>
    <n v="5"/>
    <m/>
    <m/>
    <m/>
    <m/>
    <m/>
    <m/>
    <m/>
    <n v="3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8"/>
    <x v="72"/>
    <x v="13"/>
    <x v="8"/>
    <d v="2025-08-19T16:32:10"/>
    <n v="5.0999999999999996"/>
    <m/>
    <m/>
    <n v="5.099999999999999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8"/>
    <x v="72"/>
    <x v="13"/>
    <x v="1"/>
    <d v="2025-08-19T16:32:10"/>
    <n v="49"/>
    <n v="21"/>
    <n v="28"/>
    <m/>
    <m/>
    <n v="3"/>
    <n v="6"/>
    <n v="3"/>
    <n v="13"/>
    <n v="20"/>
    <n v="3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8"/>
    <x v="72"/>
    <x v="13"/>
    <x v="2"/>
    <d v="2025-08-19T16:32:10"/>
    <n v="191"/>
    <n v="19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8"/>
    <x v="72"/>
    <x v="13"/>
    <x v="3"/>
    <d v="2025-08-19T16:32:10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8"/>
    <x v="72"/>
    <x v="13"/>
    <x v="4"/>
    <d v="2025-08-19T16:32:10"/>
    <n v="191"/>
    <n v="91"/>
    <n v="10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8"/>
    <x v="72"/>
    <x v="13"/>
    <x v="5"/>
    <d v="2025-08-19T16:32:10"/>
    <n v="8"/>
    <n v="2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8"/>
    <x v="72"/>
    <x v="13"/>
    <x v="7"/>
    <d v="2025-08-19T16:32:13"/>
    <n v="68"/>
    <m/>
    <m/>
    <m/>
    <m/>
    <m/>
    <n v="26"/>
    <n v="4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8"/>
    <x v="72"/>
    <x v="13"/>
    <x v="0"/>
    <d v="2025-08-19T16:32:13"/>
    <n v="14"/>
    <m/>
    <m/>
    <m/>
    <m/>
    <m/>
    <m/>
    <m/>
    <n v="3"/>
    <m/>
    <n v="9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8"/>
    <x v="72"/>
    <x v="13"/>
    <x v="8"/>
    <d v="2025-08-19T16:32:13"/>
    <n v="0.8"/>
    <m/>
    <m/>
    <n v="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8"/>
    <x v="72"/>
    <x v="13"/>
    <x v="1"/>
    <d v="2025-08-19T16:32:13"/>
    <n v="55"/>
    <n v="21"/>
    <n v="34"/>
    <m/>
    <m/>
    <n v="1"/>
    <n v="6"/>
    <n v="5"/>
    <n v="16"/>
    <n v="17"/>
    <n v="3"/>
    <m/>
    <n v="5"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8"/>
    <x v="72"/>
    <x v="13"/>
    <x v="8"/>
    <d v="2025-08-19T16:32:18"/>
    <n v="4"/>
    <n v="0.8"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8"/>
    <x v="72"/>
    <x v="13"/>
    <x v="1"/>
    <d v="2025-08-19T16:32:18"/>
    <n v="62"/>
    <n v="29"/>
    <n v="33"/>
    <n v="1"/>
    <m/>
    <n v="1"/>
    <n v="6"/>
    <n v="5"/>
    <n v="15"/>
    <n v="27"/>
    <n v="2"/>
    <m/>
    <n v="2"/>
    <n v="1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8"/>
    <x v="72"/>
    <x v="13"/>
    <x v="2"/>
    <d v="2025-08-19T16:32:18"/>
    <n v="203"/>
    <n v="20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8"/>
    <x v="72"/>
    <x v="13"/>
    <x v="3"/>
    <d v="2025-08-19T16:32:18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8"/>
    <x v="72"/>
    <x v="13"/>
    <x v="4"/>
    <d v="2025-08-19T16:32:18"/>
    <n v="203"/>
    <n v="95"/>
    <n v="10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8"/>
    <x v="72"/>
    <x v="13"/>
    <x v="5"/>
    <d v="2025-08-19T16:32:18"/>
    <n v="10"/>
    <n v="5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9"/>
    <x v="73"/>
    <x v="12"/>
    <x v="7"/>
    <d v="2025-08-19T16:32:34"/>
    <n v="8"/>
    <m/>
    <m/>
    <m/>
    <m/>
    <m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9"/>
    <x v="73"/>
    <x v="12"/>
    <x v="0"/>
    <d v="2025-08-19T16:32:34"/>
    <n v="2"/>
    <m/>
    <m/>
    <m/>
    <m/>
    <m/>
    <m/>
    <m/>
    <n v="0"/>
    <m/>
    <m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9"/>
    <x v="73"/>
    <x v="12"/>
    <x v="1"/>
    <d v="2025-08-19T16:32:34"/>
    <n v="6"/>
    <n v="2"/>
    <n v="4"/>
    <m/>
    <m/>
    <m/>
    <m/>
    <m/>
    <n v="1"/>
    <n v="3"/>
    <n v="0"/>
    <m/>
    <m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9"/>
    <x v="73"/>
    <x v="12"/>
    <x v="2"/>
    <d v="2025-08-19T16:32:34"/>
    <n v="70"/>
    <n v="7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9"/>
    <x v="73"/>
    <x v="12"/>
    <x v="3"/>
    <d v="2025-08-19T16:32:34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9"/>
    <x v="73"/>
    <x v="12"/>
    <x v="4"/>
    <d v="2025-08-19T16:32:34"/>
    <n v="70"/>
    <n v="38"/>
    <n v="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9"/>
    <x v="73"/>
    <x v="12"/>
    <x v="5"/>
    <d v="2025-08-19T16:32:34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9"/>
    <x v="73"/>
    <x v="12"/>
    <x v="7"/>
    <d v="2025-08-19T16:32:37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9"/>
    <x v="73"/>
    <x v="12"/>
    <x v="0"/>
    <d v="2025-08-19T16:32:37"/>
    <n v="1"/>
    <m/>
    <m/>
    <m/>
    <m/>
    <m/>
    <m/>
    <m/>
    <n v="0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9"/>
    <x v="73"/>
    <x v="12"/>
    <x v="8"/>
    <d v="2025-08-19T16:32:37"/>
    <n v="1.6"/>
    <m/>
    <m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9"/>
    <x v="73"/>
    <x v="12"/>
    <x v="1"/>
    <d v="2025-08-19T16:32:37"/>
    <n v="5"/>
    <n v="2"/>
    <n v="3"/>
    <m/>
    <m/>
    <n v="1"/>
    <m/>
    <m/>
    <n v="1"/>
    <n v="2"/>
    <n v="0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9"/>
    <x v="73"/>
    <x v="12"/>
    <x v="2"/>
    <d v="2025-08-19T16:32:37"/>
    <n v="67"/>
    <n v="6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9"/>
    <x v="73"/>
    <x v="12"/>
    <x v="3"/>
    <d v="2025-08-19T16:32:37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9"/>
    <x v="73"/>
    <x v="12"/>
    <x v="4"/>
    <d v="2025-08-19T16:32:37"/>
    <n v="67"/>
    <n v="35"/>
    <n v="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9"/>
    <x v="73"/>
    <x v="12"/>
    <x v="5"/>
    <d v="2025-08-19T16:32:37"/>
    <n v="4"/>
    <m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0"/>
    <x v="76"/>
    <x v="12"/>
    <x v="10"/>
    <d v="2025-08-19T16:32:43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0"/>
    <x v="76"/>
    <x v="12"/>
    <x v="1"/>
    <d v="2025-08-19T16:32:43"/>
    <n v="14"/>
    <n v="6"/>
    <n v="8"/>
    <m/>
    <m/>
    <m/>
    <m/>
    <n v="1"/>
    <n v="5"/>
    <n v="7"/>
    <n v="0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0"/>
    <x v="76"/>
    <x v="12"/>
    <x v="16"/>
    <d v="2025-08-19T16:32:43"/>
    <n v="2"/>
    <m/>
    <n v="2"/>
    <m/>
    <m/>
    <m/>
    <m/>
    <n v="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0"/>
    <x v="76"/>
    <x v="12"/>
    <x v="23"/>
    <d v="2025-08-19T16:32:43"/>
    <n v="1"/>
    <m/>
    <n v="1"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0"/>
    <x v="76"/>
    <x v="12"/>
    <x v="2"/>
    <d v="2025-08-19T16:32:43"/>
    <n v="154"/>
    <n v="15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0"/>
    <x v="76"/>
    <x v="12"/>
    <x v="3"/>
    <d v="2025-08-19T16:32:43"/>
    <n v="21"/>
    <n v="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0"/>
    <x v="76"/>
    <x v="12"/>
    <x v="4"/>
    <d v="2025-08-19T16:32:43"/>
    <n v="154"/>
    <n v="58"/>
    <n v="9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0"/>
    <x v="76"/>
    <x v="12"/>
    <x v="5"/>
    <d v="2025-08-19T16:32:43"/>
    <n v="21"/>
    <n v="13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0"/>
    <x v="76"/>
    <x v="12"/>
    <x v="10"/>
    <d v="2025-08-19T16:32:45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0"/>
    <x v="76"/>
    <x v="12"/>
    <x v="1"/>
    <d v="2025-08-19T16:32:45"/>
    <n v="7"/>
    <n v="3"/>
    <n v="4"/>
    <m/>
    <m/>
    <m/>
    <m/>
    <n v="1"/>
    <n v="2"/>
    <n v="2"/>
    <n v="1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0"/>
    <x v="76"/>
    <x v="12"/>
    <x v="16"/>
    <d v="2025-08-19T16:32:45"/>
    <n v="1"/>
    <m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0"/>
    <x v="76"/>
    <x v="12"/>
    <x v="5"/>
    <d v="2025-08-19T16:32:53"/>
    <n v="20"/>
    <n v="9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0"/>
    <x v="76"/>
    <x v="12"/>
    <x v="6"/>
    <d v="2025-08-19T16:32:56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0"/>
    <x v="76"/>
    <x v="12"/>
    <x v="7"/>
    <d v="2025-08-19T16:32:56"/>
    <n v="16"/>
    <m/>
    <m/>
    <m/>
    <m/>
    <m/>
    <n v="8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0"/>
    <x v="76"/>
    <x v="12"/>
    <x v="0"/>
    <d v="2025-08-19T16:32:56"/>
    <n v="4"/>
    <m/>
    <m/>
    <m/>
    <m/>
    <m/>
    <m/>
    <m/>
    <n v="1"/>
    <m/>
    <m/>
    <m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0"/>
    <x v="76"/>
    <x v="12"/>
    <x v="8"/>
    <d v="2025-08-19T16:32:56"/>
    <n v="4.8"/>
    <n v="2.4"/>
    <n v="2.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0"/>
    <x v="76"/>
    <x v="12"/>
    <x v="13"/>
    <d v="2025-08-19T16:32:56"/>
    <n v="4"/>
    <m/>
    <m/>
    <m/>
    <n v="2"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0"/>
    <x v="76"/>
    <x v="12"/>
    <x v="14"/>
    <d v="2025-08-19T16:32:56"/>
    <n v="4"/>
    <m/>
    <m/>
    <m/>
    <n v="2"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0"/>
    <x v="76"/>
    <x v="12"/>
    <x v="1"/>
    <d v="2025-08-19T16:32:56"/>
    <n v="15"/>
    <n v="6"/>
    <n v="9"/>
    <n v="1"/>
    <n v="1"/>
    <m/>
    <n v="1"/>
    <m/>
    <n v="4"/>
    <n v="4"/>
    <n v="1"/>
    <m/>
    <m/>
    <m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0"/>
    <x v="76"/>
    <x v="12"/>
    <x v="16"/>
    <d v="2025-08-19T16:32:56"/>
    <n v="2"/>
    <m/>
    <n v="2"/>
    <m/>
    <m/>
    <m/>
    <n v="1"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0"/>
    <x v="76"/>
    <x v="12"/>
    <x v="2"/>
    <d v="2025-08-19T16:32:56"/>
    <n v="155"/>
    <n v="15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0"/>
    <x v="76"/>
    <x v="12"/>
    <x v="3"/>
    <d v="2025-08-19T16:32:56"/>
    <n v="22"/>
    <n v="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0"/>
    <x v="76"/>
    <x v="12"/>
    <x v="4"/>
    <d v="2025-08-19T16:32:56"/>
    <n v="155"/>
    <n v="62"/>
    <n v="9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0"/>
    <x v="76"/>
    <x v="12"/>
    <x v="5"/>
    <d v="2025-08-19T16:32:56"/>
    <n v="22"/>
    <n v="10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1"/>
    <x v="77"/>
    <x v="12"/>
    <x v="6"/>
    <d v="2025-08-19T16:33:12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1"/>
    <x v="77"/>
    <x v="12"/>
    <x v="0"/>
    <d v="2025-08-19T16:33:12"/>
    <n v="1"/>
    <m/>
    <m/>
    <m/>
    <m/>
    <m/>
    <m/>
    <m/>
    <n v="0"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1"/>
    <x v="77"/>
    <x v="12"/>
    <x v="1"/>
    <d v="2025-08-19T16:33:12"/>
    <n v="2"/>
    <m/>
    <n v="2"/>
    <m/>
    <m/>
    <m/>
    <n v="1"/>
    <m/>
    <m/>
    <m/>
    <n v="0"/>
    <m/>
    <m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1"/>
    <x v="77"/>
    <x v="12"/>
    <x v="2"/>
    <d v="2025-08-19T16:33:12"/>
    <n v="43"/>
    <n v="4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1"/>
    <x v="77"/>
    <x v="12"/>
    <x v="3"/>
    <d v="2025-08-19T16:33:12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1"/>
    <x v="77"/>
    <x v="12"/>
    <x v="4"/>
    <d v="2025-08-19T16:33:12"/>
    <n v="43"/>
    <n v="17"/>
    <n v="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1"/>
    <x v="77"/>
    <x v="12"/>
    <x v="5"/>
    <d v="2025-08-19T16:33:12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1"/>
    <x v="77"/>
    <x v="12"/>
    <x v="6"/>
    <d v="2025-08-19T16:33:15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1"/>
    <x v="77"/>
    <x v="12"/>
    <x v="7"/>
    <d v="2025-08-19T16:33:15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1"/>
    <x v="77"/>
    <x v="12"/>
    <x v="0"/>
    <d v="2025-08-19T16:33:15"/>
    <n v="1"/>
    <m/>
    <m/>
    <m/>
    <m/>
    <m/>
    <m/>
    <m/>
    <m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1"/>
    <x v="77"/>
    <x v="12"/>
    <x v="1"/>
    <d v="2025-08-19T16:33:15"/>
    <n v="4"/>
    <m/>
    <n v="4"/>
    <m/>
    <m/>
    <m/>
    <n v="1"/>
    <m/>
    <n v="1"/>
    <n v="1"/>
    <n v="0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1"/>
    <x v="77"/>
    <x v="12"/>
    <x v="2"/>
    <d v="2025-08-19T16:33:15"/>
    <n v="44"/>
    <n v="4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1"/>
    <x v="77"/>
    <x v="12"/>
    <x v="3"/>
    <d v="2025-08-19T16:33:15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1"/>
    <x v="77"/>
    <x v="12"/>
    <x v="4"/>
    <d v="2025-08-19T16:33:15"/>
    <n v="44"/>
    <n v="17"/>
    <n v="2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1"/>
    <x v="77"/>
    <x v="12"/>
    <x v="5"/>
    <d v="2025-08-19T16:33:15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2"/>
    <x v="82"/>
    <x v="12"/>
    <x v="7"/>
    <d v="2025-08-19T16:33:31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2"/>
    <x v="82"/>
    <x v="12"/>
    <x v="0"/>
    <d v="2025-08-19T16:33:31"/>
    <n v="3"/>
    <m/>
    <m/>
    <m/>
    <m/>
    <m/>
    <m/>
    <m/>
    <n v="0"/>
    <m/>
    <n v="2"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2"/>
    <x v="82"/>
    <x v="12"/>
    <x v="8"/>
    <d v="2025-08-19T16:33:31"/>
    <n v="2.4"/>
    <n v="2.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2"/>
    <x v="82"/>
    <x v="12"/>
    <x v="1"/>
    <d v="2025-08-19T16:33:31"/>
    <n v="6"/>
    <m/>
    <n v="6"/>
    <n v="1"/>
    <m/>
    <m/>
    <m/>
    <m/>
    <n v="1"/>
    <n v="2"/>
    <n v="0"/>
    <m/>
    <n v="1"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2"/>
    <x v="82"/>
    <x v="12"/>
    <x v="2"/>
    <d v="2025-08-19T16:33:31"/>
    <n v="67"/>
    <n v="6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2"/>
    <x v="82"/>
    <x v="12"/>
    <x v="3"/>
    <d v="2025-08-19T16:33:31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2"/>
    <x v="82"/>
    <x v="12"/>
    <x v="4"/>
    <d v="2025-08-19T16:33:31"/>
    <n v="67"/>
    <n v="26"/>
    <n v="4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2"/>
    <x v="82"/>
    <x v="12"/>
    <x v="5"/>
    <d v="2025-08-19T16:33:31"/>
    <n v="9"/>
    <n v="1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2"/>
    <x v="82"/>
    <x v="12"/>
    <x v="7"/>
    <d v="2025-08-19T16:33:34"/>
    <n v="18"/>
    <m/>
    <m/>
    <m/>
    <m/>
    <m/>
    <n v="4"/>
    <n v="14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2"/>
    <x v="82"/>
    <x v="12"/>
    <x v="0"/>
    <d v="2025-08-19T16:33:34"/>
    <n v="3"/>
    <m/>
    <m/>
    <m/>
    <m/>
    <m/>
    <m/>
    <m/>
    <n v="1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2"/>
    <x v="82"/>
    <x v="12"/>
    <x v="8"/>
    <d v="2025-08-19T16:33:34"/>
    <n v="2.4"/>
    <m/>
    <n v="2.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2"/>
    <x v="82"/>
    <x v="12"/>
    <x v="1"/>
    <d v="2025-08-19T16:33:34"/>
    <n v="12"/>
    <n v="3"/>
    <n v="9"/>
    <m/>
    <n v="1"/>
    <m/>
    <m/>
    <m/>
    <n v="2"/>
    <n v="7"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2"/>
    <x v="82"/>
    <x v="12"/>
    <x v="2"/>
    <d v="2025-08-19T16:33:34"/>
    <n v="68"/>
    <n v="6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2"/>
    <x v="82"/>
    <x v="12"/>
    <x v="3"/>
    <d v="2025-08-19T16:33:34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2"/>
    <x v="82"/>
    <x v="12"/>
    <x v="4"/>
    <d v="2025-08-19T16:33:34"/>
    <n v="68"/>
    <n v="30"/>
    <n v="3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2"/>
    <x v="82"/>
    <x v="12"/>
    <x v="5"/>
    <d v="2025-08-19T16:33:34"/>
    <n v="8"/>
    <n v="1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3"/>
    <x v="83"/>
    <x v="12"/>
    <x v="10"/>
    <d v="2025-08-19T16:33:36"/>
    <n v="4.4000000000000004"/>
    <m/>
    <m/>
    <m/>
    <m/>
    <m/>
    <m/>
    <n v="4.400000000000000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3"/>
    <x v="83"/>
    <x v="12"/>
    <x v="1"/>
    <d v="2025-08-19T16:33:36"/>
    <n v="5"/>
    <n v="3"/>
    <n v="2"/>
    <m/>
    <m/>
    <m/>
    <m/>
    <m/>
    <n v="1"/>
    <n v="4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3"/>
    <x v="83"/>
    <x v="12"/>
    <x v="16"/>
    <d v="2025-08-19T16:33:36"/>
    <n v="4"/>
    <n v="3"/>
    <n v="1"/>
    <m/>
    <m/>
    <m/>
    <m/>
    <n v="3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3"/>
    <x v="83"/>
    <x v="12"/>
    <x v="23"/>
    <d v="2025-08-19T16:33:36"/>
    <n v="1"/>
    <n v="1"/>
    <m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3"/>
    <x v="83"/>
    <x v="12"/>
    <x v="2"/>
    <d v="2025-08-19T16:33:36"/>
    <n v="117"/>
    <n v="11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4"/>
    <x v="84"/>
    <x v="12"/>
    <x v="7"/>
    <d v="2025-08-19T16:34:04"/>
    <n v="8"/>
    <m/>
    <m/>
    <m/>
    <m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4"/>
    <x v="84"/>
    <x v="12"/>
    <x v="0"/>
    <d v="2025-08-19T16:34:04"/>
    <n v="2"/>
    <m/>
    <m/>
    <m/>
    <m/>
    <m/>
    <m/>
    <m/>
    <n v="1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4"/>
    <x v="84"/>
    <x v="12"/>
    <x v="8"/>
    <d v="2025-08-19T16:34:04"/>
    <n v="2.5"/>
    <m/>
    <m/>
    <n v="2.5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4"/>
    <x v="84"/>
    <x v="12"/>
    <x v="1"/>
    <d v="2025-08-19T16:34:04"/>
    <n v="10"/>
    <n v="6"/>
    <n v="4"/>
    <m/>
    <m/>
    <n v="1"/>
    <n v="1"/>
    <n v="2"/>
    <n v="2"/>
    <n v="2"/>
    <n v="1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4"/>
    <x v="84"/>
    <x v="12"/>
    <x v="2"/>
    <d v="2025-08-19T16:34:04"/>
    <n v="65"/>
    <n v="6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4"/>
    <x v="84"/>
    <x v="12"/>
    <x v="3"/>
    <d v="2025-08-19T16:34:04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4"/>
    <x v="84"/>
    <x v="12"/>
    <x v="4"/>
    <d v="2025-08-19T16:34:04"/>
    <n v="65"/>
    <n v="32"/>
    <n v="3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4"/>
    <x v="84"/>
    <x v="12"/>
    <x v="5"/>
    <d v="2025-08-19T16:34:04"/>
    <n v="7"/>
    <n v="3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4"/>
    <x v="84"/>
    <x v="12"/>
    <x v="8"/>
    <d v="2025-08-19T16:34:07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4"/>
    <x v="84"/>
    <x v="12"/>
    <x v="1"/>
    <d v="2025-08-19T16:34:07"/>
    <n v="10"/>
    <n v="5"/>
    <n v="5"/>
    <m/>
    <m/>
    <n v="1"/>
    <m/>
    <n v="3"/>
    <n v="1"/>
    <n v="2"/>
    <n v="1"/>
    <m/>
    <n v="1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4"/>
    <x v="84"/>
    <x v="12"/>
    <x v="2"/>
    <d v="2025-08-19T16:34:07"/>
    <n v="73"/>
    <n v="7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4"/>
    <x v="84"/>
    <x v="12"/>
    <x v="3"/>
    <d v="2025-08-19T16:34:07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4"/>
    <x v="84"/>
    <x v="12"/>
    <x v="32"/>
    <d v="2025-08-19T16:34:07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4"/>
    <x v="84"/>
    <x v="12"/>
    <x v="4"/>
    <d v="2025-08-19T16:34:07"/>
    <n v="73"/>
    <n v="31"/>
    <n v="4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4"/>
    <x v="84"/>
    <x v="12"/>
    <x v="0"/>
    <d v="2025-08-19T16:34:13"/>
    <n v="2"/>
    <m/>
    <m/>
    <m/>
    <m/>
    <m/>
    <m/>
    <m/>
    <n v="1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4"/>
    <x v="84"/>
    <x v="12"/>
    <x v="8"/>
    <d v="2025-08-19T16:34:13"/>
    <n v="5.6"/>
    <m/>
    <m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4"/>
    <x v="84"/>
    <x v="12"/>
    <x v="1"/>
    <d v="2025-08-19T16:34:13"/>
    <n v="7"/>
    <n v="5"/>
    <n v="2"/>
    <m/>
    <m/>
    <n v="2"/>
    <m/>
    <n v="2"/>
    <n v="2"/>
    <m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4"/>
    <x v="84"/>
    <x v="12"/>
    <x v="2"/>
    <d v="2025-08-19T16:34:13"/>
    <n v="69"/>
    <n v="6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4"/>
    <x v="84"/>
    <x v="12"/>
    <x v="3"/>
    <d v="2025-08-19T16:34:13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4"/>
    <x v="84"/>
    <x v="12"/>
    <x v="32"/>
    <d v="2025-08-19T16:34:13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4"/>
    <x v="84"/>
    <x v="12"/>
    <x v="4"/>
    <d v="2025-08-19T16:34:13"/>
    <n v="69"/>
    <n v="34"/>
    <n v="3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4"/>
    <x v="84"/>
    <x v="12"/>
    <x v="5"/>
    <d v="2025-08-19T16:34:13"/>
    <n v="8"/>
    <n v="4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4"/>
    <x v="84"/>
    <x v="12"/>
    <x v="33"/>
    <d v="2025-08-19T16:34:13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4"/>
    <x v="84"/>
    <x v="12"/>
    <x v="26"/>
    <d v="2025-08-19T16:34:13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5"/>
    <x v="85"/>
    <x v="12"/>
    <x v="7"/>
    <d v="2025-08-19T16:34:21"/>
    <n v="11"/>
    <m/>
    <m/>
    <m/>
    <m/>
    <m/>
    <n v="2"/>
    <n v="8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5"/>
    <x v="85"/>
    <x v="12"/>
    <x v="1"/>
    <d v="2025-08-19T16:34:21"/>
    <n v="8"/>
    <n v="5"/>
    <n v="3"/>
    <m/>
    <m/>
    <m/>
    <m/>
    <n v="2"/>
    <n v="1"/>
    <n v="4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5"/>
    <x v="85"/>
    <x v="12"/>
    <x v="2"/>
    <d v="2025-08-19T16:34:21"/>
    <n v="81"/>
    <n v="8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5"/>
    <x v="85"/>
    <x v="12"/>
    <x v="3"/>
    <d v="2025-08-19T16:34:21"/>
    <n v="19"/>
    <n v="1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5"/>
    <x v="85"/>
    <x v="12"/>
    <x v="28"/>
    <d v="2025-08-19T16:34:21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5"/>
    <x v="85"/>
    <x v="12"/>
    <x v="4"/>
    <d v="2025-08-19T16:34:21"/>
    <n v="81"/>
    <n v="35"/>
    <n v="4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5"/>
    <x v="85"/>
    <x v="12"/>
    <x v="5"/>
    <d v="2025-08-19T16:34:21"/>
    <n v="19"/>
    <n v="7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5"/>
    <x v="85"/>
    <x v="12"/>
    <x v="36"/>
    <d v="2025-08-19T16:34:21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5"/>
    <x v="85"/>
    <x v="12"/>
    <x v="7"/>
    <d v="2025-08-19T16:34:26"/>
    <n v="11"/>
    <m/>
    <m/>
    <m/>
    <m/>
    <m/>
    <n v="4"/>
    <n v="6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5"/>
    <x v="85"/>
    <x v="12"/>
    <x v="1"/>
    <d v="2025-08-19T16:34:26"/>
    <n v="6"/>
    <n v="4"/>
    <n v="2"/>
    <m/>
    <m/>
    <m/>
    <m/>
    <m/>
    <n v="2"/>
    <n v="3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5"/>
    <x v="85"/>
    <x v="12"/>
    <x v="2"/>
    <d v="2025-08-19T16:34:26"/>
    <n v="80"/>
    <n v="8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5"/>
    <x v="85"/>
    <x v="12"/>
    <x v="3"/>
    <d v="2025-08-19T16:34:26"/>
    <n v="19"/>
    <n v="1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5"/>
    <x v="85"/>
    <x v="12"/>
    <x v="28"/>
    <d v="2025-08-19T16:34:2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5"/>
    <x v="85"/>
    <x v="12"/>
    <x v="4"/>
    <d v="2025-08-19T16:34:26"/>
    <n v="80"/>
    <n v="35"/>
    <n v="4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5"/>
    <x v="85"/>
    <x v="12"/>
    <x v="2"/>
    <d v="2025-08-19T16:34:31"/>
    <n v="79"/>
    <n v="7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5"/>
    <x v="85"/>
    <x v="12"/>
    <x v="3"/>
    <d v="2025-08-19T16:34:31"/>
    <n v="22"/>
    <n v="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5"/>
    <x v="85"/>
    <x v="12"/>
    <x v="28"/>
    <d v="2025-08-19T16:34:31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5"/>
    <x v="85"/>
    <x v="12"/>
    <x v="4"/>
    <d v="2025-08-19T16:34:31"/>
    <n v="79"/>
    <n v="34"/>
    <n v="4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5"/>
    <x v="85"/>
    <x v="12"/>
    <x v="5"/>
    <d v="2025-08-19T16:34:31"/>
    <n v="22"/>
    <n v="8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5"/>
    <x v="85"/>
    <x v="12"/>
    <x v="36"/>
    <d v="2025-08-19T16:34:31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6"/>
    <x v="86"/>
    <x v="12"/>
    <x v="13"/>
    <d v="2025-08-19T16:34:3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6"/>
    <x v="86"/>
    <x v="12"/>
    <x v="14"/>
    <d v="2025-08-19T16:34:3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6"/>
    <x v="86"/>
    <x v="12"/>
    <x v="1"/>
    <d v="2025-08-19T16:34:37"/>
    <n v="2"/>
    <n v="1"/>
    <n v="1"/>
    <m/>
    <m/>
    <m/>
    <m/>
    <m/>
    <n v="1"/>
    <m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6"/>
    <x v="86"/>
    <x v="12"/>
    <x v="16"/>
    <d v="2025-08-19T16:34:37"/>
    <n v="1"/>
    <m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6"/>
    <x v="86"/>
    <x v="12"/>
    <x v="2"/>
    <d v="2025-08-19T16:34:37"/>
    <n v="23"/>
    <n v="2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6"/>
    <x v="86"/>
    <x v="12"/>
    <x v="3"/>
    <d v="2025-08-19T16:34:37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6"/>
    <x v="86"/>
    <x v="12"/>
    <x v="4"/>
    <d v="2025-08-19T16:34:37"/>
    <n v="23"/>
    <n v="10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6"/>
    <x v="86"/>
    <x v="12"/>
    <x v="5"/>
    <d v="2025-08-19T16:34:37"/>
    <n v="11"/>
    <n v="7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6"/>
    <x v="86"/>
    <x v="12"/>
    <x v="13"/>
    <d v="2025-08-19T16:34:45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6"/>
    <x v="86"/>
    <x v="12"/>
    <x v="14"/>
    <d v="2025-08-19T16:34:45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6"/>
    <x v="86"/>
    <x v="12"/>
    <x v="3"/>
    <d v="2025-08-19T16:34:50"/>
    <n v="15"/>
    <n v="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6"/>
    <x v="86"/>
    <x v="12"/>
    <x v="4"/>
    <d v="2025-08-19T16:34:50"/>
    <n v="36"/>
    <n v="17"/>
    <n v="1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6"/>
    <x v="86"/>
    <x v="12"/>
    <x v="5"/>
    <d v="2025-08-19T16:34:50"/>
    <n v="15"/>
    <n v="7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7"/>
    <x v="87"/>
    <x v="14"/>
    <x v="13"/>
    <d v="2025-08-19T16:34:56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7"/>
    <x v="87"/>
    <x v="14"/>
    <x v="14"/>
    <d v="2025-08-19T16:34:56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7"/>
    <x v="87"/>
    <x v="14"/>
    <x v="1"/>
    <d v="2025-08-19T16:34:56"/>
    <n v="26"/>
    <n v="12"/>
    <n v="14"/>
    <n v="1"/>
    <n v="0"/>
    <n v="3"/>
    <n v="2"/>
    <n v="4"/>
    <n v="8"/>
    <n v="5"/>
    <n v="3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7"/>
    <x v="87"/>
    <x v="14"/>
    <x v="16"/>
    <d v="2025-08-19T16:34:56"/>
    <n v="1"/>
    <m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7"/>
    <x v="87"/>
    <x v="14"/>
    <x v="2"/>
    <d v="2025-08-19T16:34:56"/>
    <n v="36"/>
    <n v="3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7"/>
    <x v="87"/>
    <x v="14"/>
    <x v="3"/>
    <d v="2025-08-19T16:34:56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7"/>
    <x v="87"/>
    <x v="14"/>
    <x v="4"/>
    <d v="2025-08-19T16:34:56"/>
    <n v="36"/>
    <n v="18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7"/>
    <x v="87"/>
    <x v="14"/>
    <x v="5"/>
    <d v="2025-08-19T16:34:56"/>
    <n v="3"/>
    <n v="3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7"/>
    <x v="87"/>
    <x v="14"/>
    <x v="13"/>
    <d v="2025-08-19T16:34:58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7"/>
    <x v="87"/>
    <x v="14"/>
    <x v="14"/>
    <d v="2025-08-19T16:34:58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7"/>
    <x v="87"/>
    <x v="14"/>
    <x v="1"/>
    <d v="2025-08-19T16:34:58"/>
    <n v="23"/>
    <n v="11"/>
    <n v="12"/>
    <m/>
    <n v="1"/>
    <n v="1"/>
    <n v="1"/>
    <n v="4"/>
    <n v="7"/>
    <n v="8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8"/>
    <x v="13"/>
    <x v="9"/>
    <x v="15"/>
    <d v="2025-08-19T16:14:46"/>
    <n v="10.4"/>
    <n v="6.4"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3"/>
    <x v="18"/>
    <x v="6"/>
    <x v="16"/>
    <d v="2025-08-19T16:16:12"/>
    <n v="15"/>
    <n v="7"/>
    <n v="8"/>
    <m/>
    <m/>
    <m/>
    <n v="4"/>
    <n v="1"/>
    <n v="3"/>
    <n v="4"/>
    <m/>
    <n v="3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3"/>
    <x v="18"/>
    <x v="6"/>
    <x v="24"/>
    <d v="2025-08-19T16:16:12"/>
    <n v="5"/>
    <n v="3"/>
    <n v="2"/>
    <n v="1"/>
    <n v="1"/>
    <n v="3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3"/>
    <x v="18"/>
    <x v="6"/>
    <x v="23"/>
    <d v="2025-08-19T16:16:12"/>
    <n v="6"/>
    <n v="5"/>
    <n v="1"/>
    <n v="0"/>
    <n v="1"/>
    <n v="3"/>
    <n v="1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3"/>
    <x v="18"/>
    <x v="6"/>
    <x v="25"/>
    <d v="2025-08-19T16:16:12"/>
    <n v="14"/>
    <n v="2"/>
    <m/>
    <n v="2"/>
    <n v="2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3"/>
    <x v="18"/>
    <x v="6"/>
    <x v="9"/>
    <d v="2025-08-19T16:16:12"/>
    <n v="12"/>
    <m/>
    <m/>
    <m/>
    <m/>
    <m/>
    <n v="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3"/>
    <x v="18"/>
    <x v="6"/>
    <x v="2"/>
    <d v="2025-08-19T16:16:12"/>
    <n v="1149"/>
    <n v="114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3"/>
    <x v="18"/>
    <x v="6"/>
    <x v="3"/>
    <d v="2025-08-19T16:16:12"/>
    <n v="122"/>
    <n v="1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3"/>
    <x v="18"/>
    <x v="6"/>
    <x v="28"/>
    <d v="2025-08-19T16:16:12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3"/>
    <x v="18"/>
    <x v="6"/>
    <x v="34"/>
    <d v="2025-08-19T16:16:12"/>
    <n v="79"/>
    <n v="7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3"/>
    <x v="18"/>
    <x v="6"/>
    <x v="4"/>
    <d v="2025-08-19T16:16:12"/>
    <n v="1149"/>
    <n v="435"/>
    <n v="7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3"/>
    <x v="18"/>
    <x v="6"/>
    <x v="5"/>
    <d v="2025-08-19T16:16:12"/>
    <n v="122"/>
    <n v="41"/>
    <n v="8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3"/>
    <x v="18"/>
    <x v="6"/>
    <x v="36"/>
    <d v="2025-08-19T16:16:12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3"/>
    <x v="18"/>
    <x v="6"/>
    <x v="35"/>
    <d v="2025-08-19T16:16:12"/>
    <n v="79"/>
    <n v="28"/>
    <n v="5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4"/>
    <x v="21"/>
    <x v="11"/>
    <x v="6"/>
    <d v="2025-08-19T16:16:23"/>
    <n v="28"/>
    <m/>
    <m/>
    <m/>
    <n v="12"/>
    <n v="1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4"/>
    <x v="21"/>
    <x v="11"/>
    <x v="7"/>
    <d v="2025-08-19T16:16:23"/>
    <n v="48"/>
    <m/>
    <m/>
    <m/>
    <m/>
    <m/>
    <n v="22"/>
    <n v="2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4"/>
    <x v="21"/>
    <x v="11"/>
    <x v="0"/>
    <d v="2025-08-19T16:16:23"/>
    <n v="7"/>
    <m/>
    <m/>
    <m/>
    <m/>
    <m/>
    <m/>
    <m/>
    <n v="5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5"/>
    <x v="19"/>
    <x v="2"/>
    <x v="21"/>
    <d v="2025-08-19T16:16:46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366"/>
    <x v="78"/>
    <x v="0"/>
    <x v="16"/>
    <d v="2025-08-19T16:49:25"/>
    <n v="21"/>
    <n v="13"/>
    <n v="8"/>
    <n v="1"/>
    <n v="2"/>
    <n v="2"/>
    <n v="2"/>
    <n v="0"/>
    <n v="10"/>
    <n v="4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366"/>
    <x v="78"/>
    <x v="0"/>
    <x v="24"/>
    <d v="2025-08-19T16:49:25"/>
    <n v="1"/>
    <n v="0"/>
    <n v="1"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366"/>
    <x v="78"/>
    <x v="0"/>
    <x v="9"/>
    <d v="2025-08-19T16:49:25"/>
    <n v="8"/>
    <m/>
    <m/>
    <m/>
    <m/>
    <m/>
    <m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366"/>
    <x v="78"/>
    <x v="0"/>
    <x v="2"/>
    <d v="2025-08-19T16:49:25"/>
    <n v="831"/>
    <n v="83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366"/>
    <x v="78"/>
    <x v="0"/>
    <x v="3"/>
    <d v="2025-08-19T16:49:25"/>
    <n v="51"/>
    <n v="5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366"/>
    <x v="78"/>
    <x v="0"/>
    <x v="4"/>
    <d v="2025-08-19T16:49:25"/>
    <n v="831"/>
    <n v="295"/>
    <n v="53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366"/>
    <x v="78"/>
    <x v="0"/>
    <x v="5"/>
    <d v="2025-08-19T16:49:25"/>
    <n v="51"/>
    <n v="19"/>
    <n v="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366"/>
    <x v="78"/>
    <x v="0"/>
    <x v="26"/>
    <d v="2025-08-19T16:49:25"/>
    <n v="19"/>
    <n v="12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7"/>
    <x v="79"/>
    <x v="2"/>
    <x v="16"/>
    <d v="2025-08-19T16:49:28"/>
    <n v="1"/>
    <n v="1"/>
    <m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7"/>
    <x v="79"/>
    <x v="2"/>
    <x v="23"/>
    <d v="2025-08-19T16:49:28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7"/>
    <x v="79"/>
    <x v="2"/>
    <x v="2"/>
    <d v="2025-08-19T16:49:28"/>
    <n v="185"/>
    <n v="18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7"/>
    <x v="79"/>
    <x v="2"/>
    <x v="3"/>
    <d v="2025-08-19T16:49:28"/>
    <n v="16"/>
    <n v="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7"/>
    <x v="79"/>
    <x v="2"/>
    <x v="4"/>
    <d v="2025-08-19T16:49:28"/>
    <n v="185"/>
    <n v="77"/>
    <n v="10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7"/>
    <x v="79"/>
    <x v="2"/>
    <x v="5"/>
    <d v="2025-08-19T16:49:28"/>
    <n v="16"/>
    <n v="4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7"/>
    <x v="79"/>
    <x v="2"/>
    <x v="26"/>
    <d v="2025-08-19T16:49:28"/>
    <n v="15"/>
    <n v="6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7"/>
    <x v="79"/>
    <x v="2"/>
    <x v="31"/>
    <d v="2025-08-19T16:49:28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367"/>
    <x v="79"/>
    <x v="2"/>
    <x v="10"/>
    <d v="2025-08-19T16:49:31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8"/>
    <x v="13"/>
    <x v="9"/>
    <x v="20"/>
    <d v="2025-08-19T16:14:46"/>
    <n v="1.6"/>
    <m/>
    <n v="1.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8"/>
    <x v="13"/>
    <x v="9"/>
    <x v="10"/>
    <d v="2025-08-19T16:14:46"/>
    <n v="11.6"/>
    <m/>
    <m/>
    <n v="3.6"/>
    <n v="5.2"/>
    <m/>
    <n v="2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8"/>
    <x v="13"/>
    <x v="9"/>
    <x v="21"/>
    <d v="2025-08-19T16:14:46"/>
    <n v="3.6"/>
    <m/>
    <m/>
    <n v="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8"/>
    <x v="13"/>
    <x v="9"/>
    <x v="1"/>
    <d v="2025-08-19T16:14:46"/>
    <n v="478"/>
    <n v="220"/>
    <n v="258"/>
    <n v="4"/>
    <n v="18"/>
    <n v="84"/>
    <n v="52"/>
    <n v="46"/>
    <n v="117"/>
    <n v="83"/>
    <n v="38"/>
    <m/>
    <n v="24"/>
    <m/>
    <n v="1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8"/>
    <x v="13"/>
    <x v="9"/>
    <x v="16"/>
    <d v="2025-08-19T16:14:46"/>
    <n v="8"/>
    <n v="6"/>
    <n v="2"/>
    <m/>
    <n v="1"/>
    <n v="2"/>
    <n v="1"/>
    <n v="1"/>
    <n v="1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8"/>
    <x v="13"/>
    <x v="9"/>
    <x v="24"/>
    <d v="2025-08-19T16:14:46"/>
    <n v="1"/>
    <m/>
    <n v="1"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8"/>
    <x v="13"/>
    <x v="9"/>
    <x v="23"/>
    <d v="2025-08-19T16:14:46"/>
    <n v="5"/>
    <n v="3"/>
    <n v="2"/>
    <m/>
    <m/>
    <n v="2"/>
    <m/>
    <n v="2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8"/>
    <x v="13"/>
    <x v="9"/>
    <x v="2"/>
    <d v="2025-08-19T16:14:46"/>
    <n v="791"/>
    <n v="79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8"/>
    <x v="13"/>
    <x v="9"/>
    <x v="3"/>
    <d v="2025-08-19T16:14:4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8"/>
    <x v="13"/>
    <x v="9"/>
    <x v="4"/>
    <d v="2025-08-19T16:14:46"/>
    <n v="791"/>
    <n v="322"/>
    <n v="46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8"/>
    <x v="13"/>
    <x v="9"/>
    <x v="5"/>
    <d v="2025-08-19T16:14:46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9"/>
    <x v="14"/>
    <x v="1"/>
    <x v="2"/>
    <d v="2025-08-19T16:14:49"/>
    <n v="302"/>
    <n v="30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9"/>
    <x v="14"/>
    <x v="1"/>
    <x v="3"/>
    <d v="2025-08-19T16:14:49"/>
    <n v="25"/>
    <n v="2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9"/>
    <x v="14"/>
    <x v="1"/>
    <x v="32"/>
    <d v="2025-08-19T16:14:49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9"/>
    <x v="14"/>
    <x v="1"/>
    <x v="28"/>
    <d v="2025-08-19T16:14:49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9"/>
    <x v="14"/>
    <x v="1"/>
    <x v="4"/>
    <d v="2025-08-19T16:14:49"/>
    <n v="302"/>
    <n v="133"/>
    <n v="16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9"/>
    <x v="14"/>
    <x v="1"/>
    <x v="5"/>
    <d v="2025-08-19T16:14:49"/>
    <n v="25"/>
    <n v="15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9"/>
    <x v="14"/>
    <x v="1"/>
    <x v="33"/>
    <d v="2025-08-19T16:14:49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9"/>
    <x v="14"/>
    <x v="1"/>
    <x v="36"/>
    <d v="2025-08-19T16:14:49"/>
    <n v="1"/>
    <n v="1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9"/>
    <x v="14"/>
    <x v="1"/>
    <x v="8"/>
    <d v="2025-08-19T16:14:51"/>
    <n v="35.299999999999997"/>
    <n v="13.7"/>
    <n v="4"/>
    <n v="17.60000000000000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9"/>
    <x v="14"/>
    <x v="1"/>
    <x v="13"/>
    <d v="2025-08-19T16:14:51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9"/>
    <x v="14"/>
    <x v="1"/>
    <x v="14"/>
    <d v="2025-08-19T16:14:51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9"/>
    <x v="14"/>
    <x v="1"/>
    <x v="10"/>
    <d v="2025-08-19T16:14:51"/>
    <n v="10.8"/>
    <n v="3.2"/>
    <n v="3.6"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9"/>
    <x v="14"/>
    <x v="1"/>
    <x v="1"/>
    <d v="2025-08-19T16:14:51"/>
    <n v="155"/>
    <n v="71"/>
    <n v="84"/>
    <n v="5"/>
    <n v="3"/>
    <n v="8"/>
    <n v="14"/>
    <n v="20"/>
    <n v="45"/>
    <n v="38"/>
    <n v="14"/>
    <m/>
    <n v="6"/>
    <n v="1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9"/>
    <x v="14"/>
    <x v="1"/>
    <x v="16"/>
    <d v="2025-08-19T16:14:51"/>
    <n v="1"/>
    <n v="1"/>
    <n v="0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9"/>
    <x v="14"/>
    <x v="1"/>
    <x v="23"/>
    <d v="2025-08-19T16:14:51"/>
    <n v="3"/>
    <n v="1"/>
    <n v="2"/>
    <n v="1"/>
    <n v="1"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9"/>
    <x v="14"/>
    <x v="1"/>
    <x v="26"/>
    <d v="2025-08-19T16:14:51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9"/>
    <x v="14"/>
    <x v="1"/>
    <x v="8"/>
    <d v="2025-08-19T16:14:54"/>
    <n v="30.4"/>
    <n v="8"/>
    <n v="7.2"/>
    <n v="15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9"/>
    <x v="14"/>
    <x v="1"/>
    <x v="13"/>
    <d v="2025-08-19T16:14:54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9"/>
    <x v="14"/>
    <x v="1"/>
    <x v="14"/>
    <d v="2025-08-19T16:14:54"/>
    <n v="6"/>
    <m/>
    <m/>
    <n v="2"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9"/>
    <x v="14"/>
    <x v="1"/>
    <x v="15"/>
    <d v="2025-08-19T16:14:54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9"/>
    <x v="14"/>
    <x v="1"/>
    <x v="10"/>
    <d v="2025-08-19T16:14:54"/>
    <n v="13.6"/>
    <m/>
    <n v="3.6"/>
    <n v="3.6"/>
    <n v="6.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9"/>
    <x v="14"/>
    <x v="1"/>
    <x v="1"/>
    <d v="2025-08-19T16:14:54"/>
    <n v="161"/>
    <n v="73"/>
    <n v="88"/>
    <n v="3"/>
    <n v="4"/>
    <n v="8"/>
    <n v="21"/>
    <n v="16"/>
    <n v="44"/>
    <n v="39"/>
    <n v="19"/>
    <m/>
    <n v="4"/>
    <n v="1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9"/>
    <x v="14"/>
    <x v="1"/>
    <x v="16"/>
    <d v="2025-08-19T16:14:54"/>
    <n v="3"/>
    <n v="1"/>
    <n v="2"/>
    <m/>
    <m/>
    <n v="1"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9"/>
    <x v="14"/>
    <x v="1"/>
    <x v="7"/>
    <d v="2025-08-19T16:15:02"/>
    <n v="175"/>
    <m/>
    <m/>
    <m/>
    <m/>
    <m/>
    <n v="98"/>
    <n v="77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9"/>
    <x v="14"/>
    <x v="1"/>
    <x v="0"/>
    <d v="2025-08-19T16:15:02"/>
    <n v="26"/>
    <m/>
    <m/>
    <m/>
    <m/>
    <m/>
    <m/>
    <m/>
    <n v="13"/>
    <m/>
    <n v="8"/>
    <n v="3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9"/>
    <x v="14"/>
    <x v="1"/>
    <x v="8"/>
    <d v="2025-08-19T16:15:02"/>
    <n v="28.8"/>
    <n v="4"/>
    <n v="7.2"/>
    <n v="17.60000000000000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9"/>
    <x v="14"/>
    <x v="1"/>
    <x v="13"/>
    <d v="2025-08-19T16:15:02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9"/>
    <x v="14"/>
    <x v="1"/>
    <x v="14"/>
    <d v="2025-08-19T16:15:02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9"/>
    <x v="14"/>
    <x v="1"/>
    <x v="10"/>
    <d v="2025-08-19T16:15:02"/>
    <n v="3.6"/>
    <m/>
    <m/>
    <n v="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9"/>
    <x v="14"/>
    <x v="1"/>
    <x v="1"/>
    <d v="2025-08-19T16:15:02"/>
    <n v="157"/>
    <n v="73"/>
    <n v="84"/>
    <n v="2"/>
    <n v="3"/>
    <n v="9"/>
    <n v="17"/>
    <n v="16"/>
    <n v="49"/>
    <n v="39"/>
    <n v="13"/>
    <m/>
    <n v="4"/>
    <n v="3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9"/>
    <x v="14"/>
    <x v="1"/>
    <x v="16"/>
    <d v="2025-08-19T16:15:02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9"/>
    <x v="14"/>
    <x v="1"/>
    <x v="23"/>
    <d v="2025-08-19T16:15:02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9"/>
    <x v="14"/>
    <x v="1"/>
    <x v="25"/>
    <d v="2025-08-19T16:15:02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9"/>
    <x v="14"/>
    <x v="1"/>
    <x v="2"/>
    <d v="2025-08-19T16:15:02"/>
    <n v="341"/>
    <n v="34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9"/>
    <x v="14"/>
    <x v="1"/>
    <x v="3"/>
    <d v="2025-08-19T16:15:02"/>
    <n v="23"/>
    <n v="2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9"/>
    <x v="14"/>
    <x v="1"/>
    <x v="32"/>
    <d v="2025-08-19T16:15:02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9"/>
    <x v="14"/>
    <x v="1"/>
    <x v="28"/>
    <d v="2025-08-19T16:15:02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9"/>
    <x v="14"/>
    <x v="1"/>
    <x v="4"/>
    <d v="2025-08-19T16:15:02"/>
    <n v="341"/>
    <n v="149"/>
    <n v="19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9"/>
    <x v="14"/>
    <x v="1"/>
    <x v="5"/>
    <d v="2025-08-19T16:15:02"/>
    <n v="23"/>
    <n v="12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9"/>
    <x v="14"/>
    <x v="1"/>
    <x v="33"/>
    <d v="2025-08-19T16:15:02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4"/>
    <x v="134"/>
    <x v="17"/>
    <x v="18"/>
    <d v="2025-10-20T17:10:38"/>
    <n v="6"/>
    <n v="4"/>
    <n v="2"/>
    <m/>
    <m/>
    <m/>
    <m/>
    <m/>
    <n v="2"/>
    <n v="4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4"/>
    <x v="134"/>
    <x v="17"/>
    <x v="6"/>
    <d v="2025-10-20T17:10:38"/>
    <n v="160"/>
    <m/>
    <m/>
    <m/>
    <n v="74"/>
    <n v="8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4"/>
    <x v="134"/>
    <x v="17"/>
    <x v="7"/>
    <d v="2025-10-20T17:10:38"/>
    <n v="282"/>
    <m/>
    <m/>
    <m/>
    <m/>
    <m/>
    <n v="170"/>
    <n v="1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4"/>
    <x v="134"/>
    <x v="17"/>
    <x v="0"/>
    <d v="2025-10-20T17:10:38"/>
    <n v="43"/>
    <m/>
    <m/>
    <m/>
    <m/>
    <m/>
    <m/>
    <m/>
    <n v="32"/>
    <m/>
    <n v="8"/>
    <n v="1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4"/>
    <x v="134"/>
    <x v="17"/>
    <x v="8"/>
    <d v="2025-10-20T17:10:38"/>
    <n v="93.6"/>
    <n v="12"/>
    <n v="16.8"/>
    <n v="6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4"/>
    <x v="134"/>
    <x v="17"/>
    <x v="13"/>
    <d v="2025-10-20T17:10:38"/>
    <n v="4"/>
    <m/>
    <m/>
    <m/>
    <m/>
    <n v="2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4"/>
    <x v="134"/>
    <x v="17"/>
    <x v="14"/>
    <d v="2025-10-20T17:10:38"/>
    <n v="8"/>
    <m/>
    <n v="2"/>
    <n v="2"/>
    <m/>
    <n v="2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4"/>
    <x v="134"/>
    <x v="17"/>
    <x v="19"/>
    <d v="2025-10-20T17:10:38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4"/>
    <x v="134"/>
    <x v="17"/>
    <x v="10"/>
    <d v="2025-10-20T17:10:38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4"/>
    <x v="134"/>
    <x v="17"/>
    <x v="21"/>
    <d v="2025-10-20T17:10:38"/>
    <n v="3.6"/>
    <n v="3.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4"/>
    <x v="134"/>
    <x v="17"/>
    <x v="1"/>
    <d v="2025-10-20T17:10:38"/>
    <n v="297"/>
    <n v="131"/>
    <n v="166"/>
    <n v="5"/>
    <n v="6"/>
    <n v="26"/>
    <n v="37"/>
    <n v="43"/>
    <n v="85"/>
    <n v="56"/>
    <n v="32"/>
    <m/>
    <n v="4"/>
    <n v="1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4"/>
    <x v="134"/>
    <x v="17"/>
    <x v="16"/>
    <d v="2025-10-20T17:10:38"/>
    <n v="5"/>
    <n v="3"/>
    <n v="2"/>
    <m/>
    <n v="1"/>
    <n v="1"/>
    <m/>
    <n v="1"/>
    <n v="1"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4"/>
    <x v="134"/>
    <x v="17"/>
    <x v="23"/>
    <d v="2025-10-20T17:10:38"/>
    <n v="2"/>
    <n v="2"/>
    <m/>
    <n v="1"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4"/>
    <x v="134"/>
    <x v="17"/>
    <x v="9"/>
    <d v="2025-10-20T17:10:38"/>
    <n v="12"/>
    <m/>
    <m/>
    <m/>
    <m/>
    <m/>
    <n v="4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4"/>
    <x v="134"/>
    <x v="17"/>
    <x v="2"/>
    <d v="2025-10-20T17:10:38"/>
    <n v="603"/>
    <n v="60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4"/>
    <x v="134"/>
    <x v="17"/>
    <x v="3"/>
    <d v="2025-10-20T17:10:38"/>
    <n v="27"/>
    <n v="2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4"/>
    <x v="134"/>
    <x v="17"/>
    <x v="4"/>
    <d v="2025-10-20T17:10:38"/>
    <n v="603"/>
    <n v="249"/>
    <n v="35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4"/>
    <x v="134"/>
    <x v="17"/>
    <x v="5"/>
    <d v="2025-10-20T17:10:38"/>
    <n v="27"/>
    <n v="6"/>
    <n v="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4"/>
    <x v="134"/>
    <x v="17"/>
    <x v="26"/>
    <d v="2025-10-20T17:10:38"/>
    <n v="9"/>
    <n v="6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5"/>
    <x v="136"/>
    <x v="18"/>
    <x v="6"/>
    <d v="2025-10-20T17:10:40"/>
    <n v="68"/>
    <m/>
    <m/>
    <m/>
    <n v="38"/>
    <n v="3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5"/>
    <x v="136"/>
    <x v="18"/>
    <x v="7"/>
    <d v="2025-10-20T17:10:40"/>
    <n v="169"/>
    <m/>
    <m/>
    <m/>
    <m/>
    <m/>
    <n v="100"/>
    <n v="69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5"/>
    <x v="136"/>
    <x v="18"/>
    <x v="0"/>
    <d v="2025-10-20T17:10:40"/>
    <n v="41"/>
    <m/>
    <m/>
    <m/>
    <m/>
    <m/>
    <m/>
    <m/>
    <n v="13"/>
    <m/>
    <n v="12"/>
    <n v="9"/>
    <n v="7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5"/>
    <x v="136"/>
    <x v="18"/>
    <x v="8"/>
    <d v="2025-10-20T17:10:40"/>
    <n v="37.6"/>
    <n v="0.8"/>
    <n v="7.2"/>
    <n v="2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5"/>
    <x v="136"/>
    <x v="18"/>
    <x v="13"/>
    <d v="2025-10-20T17:10:40"/>
    <n v="12"/>
    <m/>
    <m/>
    <m/>
    <n v="4"/>
    <m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5"/>
    <x v="136"/>
    <x v="18"/>
    <x v="14"/>
    <d v="2025-10-20T17:10:40"/>
    <n v="14"/>
    <m/>
    <m/>
    <n v="2"/>
    <n v="4"/>
    <m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5"/>
    <x v="136"/>
    <x v="18"/>
    <x v="10"/>
    <d v="2025-10-20T17:10:40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5"/>
    <x v="53"/>
    <x v="8"/>
    <x v="15"/>
    <d v="2025-08-19T16:26:04"/>
    <n v="2.4"/>
    <n v="0"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5"/>
    <x v="53"/>
    <x v="8"/>
    <x v="10"/>
    <d v="2025-08-19T16:26:04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5"/>
    <x v="53"/>
    <x v="8"/>
    <x v="1"/>
    <d v="2025-08-19T16:26:04"/>
    <n v="28"/>
    <n v="9"/>
    <n v="19"/>
    <n v="0"/>
    <n v="0"/>
    <n v="2"/>
    <n v="3"/>
    <n v="4"/>
    <n v="2"/>
    <n v="10"/>
    <n v="1"/>
    <m/>
    <n v="4"/>
    <n v="0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5"/>
    <x v="53"/>
    <x v="8"/>
    <x v="7"/>
    <d v="2025-08-19T16:26:02"/>
    <n v="28"/>
    <m/>
    <m/>
    <m/>
    <m/>
    <m/>
    <n v="12"/>
    <n v="1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3"/>
    <x v="59"/>
    <x v="0"/>
    <x v="6"/>
    <d v="2025-08-19T16:27:55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3"/>
    <x v="59"/>
    <x v="0"/>
    <x v="7"/>
    <d v="2025-08-19T16:27:55"/>
    <n v="16"/>
    <m/>
    <m/>
    <m/>
    <m/>
    <m/>
    <n v="10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3"/>
    <x v="59"/>
    <x v="0"/>
    <x v="0"/>
    <d v="2025-08-19T16:27:55"/>
    <n v="2"/>
    <m/>
    <m/>
    <m/>
    <m/>
    <m/>
    <m/>
    <m/>
    <n v="1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3"/>
    <x v="59"/>
    <x v="0"/>
    <x v="8"/>
    <d v="2025-08-19T16:27:55"/>
    <n v="15.2"/>
    <m/>
    <m/>
    <n v="15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3"/>
    <x v="59"/>
    <x v="0"/>
    <x v="14"/>
    <d v="2025-08-19T16:27:55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3"/>
    <x v="59"/>
    <x v="0"/>
    <x v="15"/>
    <d v="2025-08-19T16:27:55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3"/>
    <x v="59"/>
    <x v="0"/>
    <x v="1"/>
    <d v="2025-08-19T16:27:55"/>
    <n v="18"/>
    <n v="8"/>
    <n v="10"/>
    <n v="0"/>
    <n v="0"/>
    <n v="6"/>
    <n v="1"/>
    <n v="1"/>
    <n v="5"/>
    <n v="3"/>
    <n v="1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3"/>
    <x v="59"/>
    <x v="0"/>
    <x v="16"/>
    <d v="2025-08-19T16:27:55"/>
    <n v="1"/>
    <n v="0"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3"/>
    <x v="59"/>
    <x v="0"/>
    <x v="2"/>
    <d v="2025-08-19T16:27:55"/>
    <n v="114"/>
    <n v="11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3"/>
    <x v="59"/>
    <x v="0"/>
    <x v="3"/>
    <d v="2025-08-19T16:27:55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3"/>
    <x v="59"/>
    <x v="0"/>
    <x v="4"/>
    <d v="2025-08-19T16:27:55"/>
    <n v="114"/>
    <n v="53"/>
    <n v="6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3"/>
    <x v="59"/>
    <x v="0"/>
    <x v="5"/>
    <d v="2025-08-19T16:27:55"/>
    <n v="11"/>
    <n v="2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3"/>
    <x v="59"/>
    <x v="0"/>
    <x v="26"/>
    <d v="2025-08-19T16:27:55"/>
    <n v="21"/>
    <n v="13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3"/>
    <x v="59"/>
    <x v="0"/>
    <x v="31"/>
    <d v="2025-08-19T16:27:55"/>
    <n v="2"/>
    <n v="0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44"/>
    <x v="60"/>
    <x v="0"/>
    <x v="6"/>
    <d v="2025-08-19T16:28:13"/>
    <n v="2"/>
    <m/>
    <m/>
    <m/>
    <n v="2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4"/>
    <x v="60"/>
    <x v="0"/>
    <x v="3"/>
    <d v="2025-08-19T16:28:18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2"/>
    <x v="11"/>
    <x v="6"/>
    <x v="5"/>
    <d v="2025-08-19T16:12:51"/>
    <n v="89"/>
    <n v="30"/>
    <n v="5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2"/>
    <x v="11"/>
    <x v="6"/>
    <x v="36"/>
    <d v="2025-08-19T16:12:51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2"/>
    <x v="11"/>
    <x v="6"/>
    <x v="26"/>
    <d v="2025-08-19T16:12:51"/>
    <n v="37"/>
    <n v="22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2"/>
    <x v="11"/>
    <x v="6"/>
    <x v="17"/>
    <d v="2025-08-19T16:12:54"/>
    <n v="1.6"/>
    <m/>
    <n v="1.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2"/>
    <x v="11"/>
    <x v="6"/>
    <x v="18"/>
    <d v="2025-08-19T16:12:54"/>
    <n v="15"/>
    <n v="11"/>
    <n v="4"/>
    <n v="1"/>
    <m/>
    <n v="2"/>
    <n v="2"/>
    <n v="3"/>
    <n v="3"/>
    <n v="3"/>
    <m/>
    <m/>
    <m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2"/>
    <x v="11"/>
    <x v="6"/>
    <x v="12"/>
    <d v="2025-08-19T16:12:54"/>
    <n v="1"/>
    <n v="1"/>
    <m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2"/>
    <x v="11"/>
    <x v="6"/>
    <x v="6"/>
    <d v="2025-08-19T16:12:54"/>
    <n v="322"/>
    <m/>
    <m/>
    <m/>
    <n v="158"/>
    <n v="16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2"/>
    <x v="11"/>
    <x v="6"/>
    <x v="7"/>
    <d v="2025-08-19T16:12:54"/>
    <n v="471"/>
    <m/>
    <m/>
    <m/>
    <m/>
    <m/>
    <n v="282"/>
    <n v="188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2"/>
    <x v="11"/>
    <x v="6"/>
    <x v="16"/>
    <d v="2025-08-19T16:12:54"/>
    <n v="9"/>
    <n v="5"/>
    <n v="4"/>
    <n v="1"/>
    <m/>
    <m/>
    <m/>
    <n v="6"/>
    <n v="1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2"/>
    <x v="11"/>
    <x v="6"/>
    <x v="24"/>
    <d v="2025-08-19T16:12:54"/>
    <n v="3"/>
    <n v="1"/>
    <n v="2"/>
    <m/>
    <m/>
    <n v="3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2"/>
    <x v="11"/>
    <x v="6"/>
    <x v="23"/>
    <d v="2025-08-19T16:12:54"/>
    <n v="19"/>
    <n v="8"/>
    <n v="11"/>
    <n v="2"/>
    <n v="4"/>
    <n v="5"/>
    <n v="5"/>
    <n v="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5"/>
    <x v="53"/>
    <x v="8"/>
    <x v="0"/>
    <d v="2025-08-19T16:26:02"/>
    <n v="9"/>
    <m/>
    <m/>
    <m/>
    <m/>
    <m/>
    <m/>
    <m/>
    <n v="4"/>
    <m/>
    <n v="2"/>
    <n v="2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6"/>
    <x v="54"/>
    <x v="8"/>
    <x v="6"/>
    <d v="2025-08-19T16:26:20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6"/>
    <x v="54"/>
    <x v="8"/>
    <x v="7"/>
    <d v="2025-08-19T16:26:20"/>
    <n v="8"/>
    <m/>
    <m/>
    <m/>
    <m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6"/>
    <x v="54"/>
    <x v="8"/>
    <x v="0"/>
    <d v="2025-08-19T16:26:20"/>
    <n v="2"/>
    <m/>
    <m/>
    <m/>
    <m/>
    <m/>
    <m/>
    <m/>
    <n v="1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6"/>
    <x v="54"/>
    <x v="8"/>
    <x v="1"/>
    <d v="2025-08-19T16:26:20"/>
    <n v="8"/>
    <n v="2"/>
    <n v="6"/>
    <m/>
    <m/>
    <m/>
    <n v="1"/>
    <n v="1"/>
    <n v="3"/>
    <n v="1"/>
    <n v="1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6"/>
    <x v="54"/>
    <x v="8"/>
    <x v="2"/>
    <d v="2025-08-19T16:26:20"/>
    <n v="54"/>
    <n v="5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6"/>
    <x v="54"/>
    <x v="8"/>
    <x v="3"/>
    <d v="2025-08-19T16:26:20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6"/>
    <x v="54"/>
    <x v="8"/>
    <x v="4"/>
    <d v="2025-08-19T16:26:20"/>
    <n v="54"/>
    <n v="24"/>
    <n v="3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4"/>
    <x v="67"/>
    <x v="13"/>
    <x v="14"/>
    <d v="2025-08-19T16:31:07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4"/>
    <x v="67"/>
    <x v="13"/>
    <x v="1"/>
    <d v="2025-08-19T16:31:07"/>
    <n v="5"/>
    <n v="1"/>
    <n v="4"/>
    <m/>
    <m/>
    <m/>
    <m/>
    <n v="1"/>
    <m/>
    <n v="2"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5"/>
    <x v="68"/>
    <x v="13"/>
    <x v="18"/>
    <d v="2025-08-19T16:31:23"/>
    <n v="4"/>
    <n v="2"/>
    <n v="2"/>
    <m/>
    <m/>
    <n v="2"/>
    <m/>
    <n v="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5"/>
    <x v="68"/>
    <x v="13"/>
    <x v="6"/>
    <d v="2025-08-19T16:31:23"/>
    <n v="24"/>
    <m/>
    <m/>
    <m/>
    <n v="18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5"/>
    <x v="68"/>
    <x v="13"/>
    <x v="7"/>
    <d v="2025-08-19T16:31:23"/>
    <n v="31"/>
    <m/>
    <m/>
    <m/>
    <m/>
    <m/>
    <n v="22"/>
    <n v="9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5"/>
    <x v="68"/>
    <x v="13"/>
    <x v="0"/>
    <d v="2025-08-19T16:31:23"/>
    <n v="6"/>
    <m/>
    <m/>
    <m/>
    <m/>
    <m/>
    <m/>
    <m/>
    <n v="2"/>
    <m/>
    <n v="4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5"/>
    <x v="68"/>
    <x v="13"/>
    <x v="8"/>
    <d v="2025-08-19T16:31:23"/>
    <n v="4"/>
    <m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5"/>
    <x v="68"/>
    <x v="13"/>
    <x v="3"/>
    <d v="2025-08-19T16:31:26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5"/>
    <x v="68"/>
    <x v="13"/>
    <x v="4"/>
    <d v="2025-08-19T16:31:26"/>
    <n v="64"/>
    <n v="33"/>
    <n v="3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5"/>
    <x v="68"/>
    <x v="13"/>
    <x v="5"/>
    <d v="2025-08-19T16:31:26"/>
    <n v="3"/>
    <n v="3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5"/>
    <x v="68"/>
    <x v="13"/>
    <x v="26"/>
    <d v="2025-08-19T16:31:26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5"/>
    <x v="68"/>
    <x v="13"/>
    <x v="31"/>
    <d v="2025-08-19T16:31:2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5"/>
    <x v="68"/>
    <x v="13"/>
    <x v="18"/>
    <d v="2025-08-19T16:31:28"/>
    <n v="3"/>
    <n v="1"/>
    <n v="2"/>
    <m/>
    <m/>
    <m/>
    <m/>
    <m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5"/>
    <x v="68"/>
    <x v="13"/>
    <x v="6"/>
    <d v="2025-08-19T16:31:28"/>
    <n v="20"/>
    <m/>
    <m/>
    <m/>
    <n v="16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5"/>
    <x v="68"/>
    <x v="13"/>
    <x v="7"/>
    <d v="2025-08-19T16:31:28"/>
    <n v="37"/>
    <m/>
    <m/>
    <m/>
    <m/>
    <m/>
    <n v="24"/>
    <n v="12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5"/>
    <x v="68"/>
    <x v="13"/>
    <x v="10"/>
    <d v="2025-08-19T16:31:23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5"/>
    <x v="68"/>
    <x v="13"/>
    <x v="21"/>
    <d v="2025-08-19T16:31:23"/>
    <n v="8.8000000000000007"/>
    <m/>
    <m/>
    <m/>
    <m/>
    <n v="8.8000000000000007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1"/>
    <x v="30"/>
    <x v="6"/>
    <x v="6"/>
    <d v="2025-08-19T16:19:54"/>
    <n v="24"/>
    <m/>
    <m/>
    <m/>
    <n v="10"/>
    <n v="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1"/>
    <x v="30"/>
    <x v="6"/>
    <x v="7"/>
    <d v="2025-08-19T16:19:54"/>
    <n v="16"/>
    <m/>
    <m/>
    <m/>
    <m/>
    <m/>
    <n v="1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1"/>
    <x v="30"/>
    <x v="6"/>
    <x v="0"/>
    <d v="2025-08-19T16:19:54"/>
    <n v="8"/>
    <m/>
    <m/>
    <m/>
    <m/>
    <m/>
    <m/>
    <m/>
    <n v="5"/>
    <m/>
    <m/>
    <n v="3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1"/>
    <x v="30"/>
    <x v="6"/>
    <x v="6"/>
    <d v="2025-08-19T16:19:49"/>
    <n v="18"/>
    <m/>
    <m/>
    <m/>
    <n v="6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2"/>
    <x v="34"/>
    <x v="6"/>
    <x v="6"/>
    <d v="2025-08-19T16:20:07"/>
    <n v="16"/>
    <m/>
    <m/>
    <m/>
    <n v="10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2"/>
    <x v="34"/>
    <x v="6"/>
    <x v="7"/>
    <d v="2025-08-19T16:20:07"/>
    <n v="28"/>
    <m/>
    <m/>
    <m/>
    <m/>
    <m/>
    <n v="16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2"/>
    <x v="34"/>
    <x v="6"/>
    <x v="0"/>
    <d v="2025-08-19T16:20:07"/>
    <n v="5"/>
    <m/>
    <m/>
    <m/>
    <m/>
    <m/>
    <m/>
    <m/>
    <n v="2"/>
    <m/>
    <n v="2"/>
    <n v="1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2"/>
    <x v="34"/>
    <x v="6"/>
    <x v="8"/>
    <d v="2025-08-19T16:20:07"/>
    <n v="12"/>
    <m/>
    <n v="0.8"/>
    <n v="11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2"/>
    <x v="34"/>
    <x v="6"/>
    <x v="13"/>
    <d v="2025-08-19T16:20:07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2"/>
    <x v="34"/>
    <x v="6"/>
    <x v="14"/>
    <d v="2025-08-19T16:20:07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2"/>
    <x v="34"/>
    <x v="6"/>
    <x v="1"/>
    <d v="2025-08-19T16:20:07"/>
    <n v="31"/>
    <n v="13"/>
    <n v="18"/>
    <m/>
    <n v="1"/>
    <n v="4"/>
    <n v="5"/>
    <n v="3"/>
    <n v="8"/>
    <n v="6"/>
    <n v="2"/>
    <m/>
    <n v="1"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2"/>
    <x v="34"/>
    <x v="6"/>
    <x v="16"/>
    <d v="2025-08-19T16:20:07"/>
    <n v="2"/>
    <n v="2"/>
    <m/>
    <m/>
    <m/>
    <m/>
    <m/>
    <m/>
    <m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2"/>
    <x v="34"/>
    <x v="6"/>
    <x v="2"/>
    <d v="2025-08-19T16:20:07"/>
    <n v="62"/>
    <n v="6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2"/>
    <x v="34"/>
    <x v="6"/>
    <x v="4"/>
    <d v="2025-08-19T16:20:07"/>
    <n v="62"/>
    <n v="33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5"/>
    <x v="32"/>
    <x v="5"/>
    <x v="3"/>
    <d v="2025-08-19T16:20:25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5"/>
    <x v="136"/>
    <x v="18"/>
    <x v="1"/>
    <d v="2025-10-20T17:10:40"/>
    <n v="170"/>
    <n v="65"/>
    <n v="105"/>
    <n v="1"/>
    <n v="2"/>
    <n v="13"/>
    <n v="19"/>
    <n v="15"/>
    <n v="50"/>
    <n v="35"/>
    <n v="13"/>
    <m/>
    <n v="6"/>
    <n v="9"/>
    <n v="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5"/>
    <x v="136"/>
    <x v="18"/>
    <x v="16"/>
    <d v="2025-10-20T17:10:40"/>
    <n v="7"/>
    <n v="3"/>
    <n v="4"/>
    <m/>
    <m/>
    <n v="1"/>
    <n v="2"/>
    <m/>
    <n v="1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5"/>
    <x v="136"/>
    <x v="18"/>
    <x v="23"/>
    <d v="2025-10-20T17:10:40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5"/>
    <x v="9"/>
    <x v="5"/>
    <x v="24"/>
    <d v="2025-09-15T17:26:56"/>
    <n v="10"/>
    <n v="4"/>
    <n v="6"/>
    <n v="4"/>
    <n v="5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05"/>
    <x v="9"/>
    <x v="5"/>
    <x v="23"/>
    <d v="2025-09-15T17:26:56"/>
    <n v="3"/>
    <n v="2"/>
    <n v="1"/>
    <m/>
    <m/>
    <n v="1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0"/>
    <x v="15"/>
    <x v="10"/>
    <x v="7"/>
    <d v="2025-08-19T16:15:07"/>
    <n v="36"/>
    <m/>
    <m/>
    <m/>
    <m/>
    <m/>
    <n v="10"/>
    <n v="2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0"/>
    <x v="15"/>
    <x v="10"/>
    <x v="0"/>
    <d v="2025-08-19T16:15:07"/>
    <n v="7"/>
    <m/>
    <m/>
    <m/>
    <m/>
    <m/>
    <m/>
    <m/>
    <n v="7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0"/>
    <x v="15"/>
    <x v="10"/>
    <x v="8"/>
    <d v="2025-08-19T16:15:07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0"/>
    <x v="15"/>
    <x v="10"/>
    <x v="13"/>
    <d v="2025-08-19T16:15:07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0"/>
    <x v="15"/>
    <x v="10"/>
    <x v="14"/>
    <d v="2025-08-19T16:15:07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0"/>
    <x v="15"/>
    <x v="10"/>
    <x v="4"/>
    <d v="2025-08-19T16:15:09"/>
    <n v="121"/>
    <n v="50"/>
    <n v="7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0"/>
    <x v="15"/>
    <x v="10"/>
    <x v="5"/>
    <d v="2025-08-19T16:15:09"/>
    <n v="13"/>
    <n v="9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0"/>
    <x v="15"/>
    <x v="10"/>
    <x v="6"/>
    <d v="2025-08-19T16:15:12"/>
    <n v="18"/>
    <m/>
    <m/>
    <m/>
    <n v="14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0"/>
    <x v="15"/>
    <x v="10"/>
    <x v="7"/>
    <d v="2025-08-19T16:15:12"/>
    <n v="33"/>
    <m/>
    <m/>
    <m/>
    <m/>
    <m/>
    <n v="18"/>
    <n v="1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0"/>
    <x v="15"/>
    <x v="10"/>
    <x v="0"/>
    <d v="2025-08-19T16:15:12"/>
    <n v="6"/>
    <m/>
    <m/>
    <m/>
    <m/>
    <m/>
    <m/>
    <m/>
    <n v="4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0"/>
    <x v="15"/>
    <x v="10"/>
    <x v="15"/>
    <d v="2025-08-19T16:15:12"/>
    <n v="2.4"/>
    <m/>
    <n v="2.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0"/>
    <x v="15"/>
    <x v="10"/>
    <x v="1"/>
    <d v="2025-08-19T16:15:12"/>
    <n v="31"/>
    <n v="9"/>
    <n v="22"/>
    <m/>
    <m/>
    <m/>
    <n v="7"/>
    <n v="2"/>
    <n v="9"/>
    <n v="8"/>
    <n v="4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0"/>
    <x v="15"/>
    <x v="10"/>
    <x v="16"/>
    <d v="2025-08-19T16:15:12"/>
    <n v="1"/>
    <m/>
    <n v="1"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1"/>
    <x v="16"/>
    <x v="8"/>
    <x v="4"/>
    <d v="2025-08-19T16:15:28"/>
    <n v="272"/>
    <n v="137"/>
    <n v="13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1"/>
    <x v="16"/>
    <x v="8"/>
    <x v="5"/>
    <d v="2025-08-19T16:15:28"/>
    <n v="59"/>
    <n v="21"/>
    <n v="3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1"/>
    <x v="16"/>
    <x v="8"/>
    <x v="6"/>
    <d v="2025-08-19T16:15:31"/>
    <n v="38"/>
    <m/>
    <m/>
    <m/>
    <n v="14"/>
    <n v="2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1"/>
    <x v="16"/>
    <x v="8"/>
    <x v="7"/>
    <d v="2025-08-19T16:15:31"/>
    <n v="116"/>
    <m/>
    <m/>
    <m/>
    <m/>
    <m/>
    <n v="66"/>
    <n v="5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1"/>
    <x v="16"/>
    <x v="8"/>
    <x v="0"/>
    <d v="2025-08-19T16:15:31"/>
    <n v="15"/>
    <m/>
    <m/>
    <m/>
    <m/>
    <m/>
    <m/>
    <m/>
    <n v="7"/>
    <m/>
    <n v="4"/>
    <m/>
    <n v="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1"/>
    <x v="16"/>
    <x v="8"/>
    <x v="8"/>
    <d v="2025-08-19T16:15:31"/>
    <n v="10.4"/>
    <n v="0"/>
    <n v="4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5"/>
    <x v="32"/>
    <x v="5"/>
    <x v="4"/>
    <d v="2025-08-19T16:20:25"/>
    <n v="83"/>
    <n v="41"/>
    <n v="4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5"/>
    <x v="32"/>
    <x v="5"/>
    <x v="5"/>
    <d v="2025-08-19T16:20:25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5"/>
    <x v="32"/>
    <x v="5"/>
    <x v="18"/>
    <d v="2025-08-19T16:20:28"/>
    <n v="1"/>
    <n v="1"/>
    <m/>
    <m/>
    <m/>
    <n v="0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5"/>
    <x v="32"/>
    <x v="5"/>
    <x v="6"/>
    <d v="2025-08-19T16:20:28"/>
    <n v="30"/>
    <m/>
    <m/>
    <m/>
    <n v="16"/>
    <n v="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5"/>
    <x v="32"/>
    <x v="5"/>
    <x v="7"/>
    <d v="2025-08-19T16:20:28"/>
    <n v="40"/>
    <m/>
    <m/>
    <m/>
    <m/>
    <m/>
    <n v="30"/>
    <n v="10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5"/>
    <x v="32"/>
    <x v="5"/>
    <x v="0"/>
    <d v="2025-08-19T16:20:28"/>
    <n v="7"/>
    <m/>
    <m/>
    <m/>
    <m/>
    <m/>
    <m/>
    <m/>
    <n v="1"/>
    <m/>
    <n v="6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2"/>
    <x v="17"/>
    <x v="8"/>
    <x v="23"/>
    <d v="2025-08-19T16:15:52"/>
    <n v="1"/>
    <n v="1"/>
    <m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3"/>
    <x v="18"/>
    <x v="6"/>
    <x v="6"/>
    <d v="2025-08-19T16:16:10"/>
    <n v="340"/>
    <m/>
    <m/>
    <m/>
    <n v="148"/>
    <n v="19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3"/>
    <x v="18"/>
    <x v="6"/>
    <x v="7"/>
    <d v="2025-08-19T16:16:10"/>
    <n v="461"/>
    <m/>
    <m/>
    <m/>
    <m/>
    <m/>
    <n v="322"/>
    <n v="121"/>
    <n v="4"/>
    <m/>
    <n v="13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3"/>
    <x v="18"/>
    <x v="6"/>
    <x v="0"/>
    <d v="2025-08-19T16:16:10"/>
    <n v="161"/>
    <m/>
    <m/>
    <m/>
    <m/>
    <m/>
    <m/>
    <m/>
    <n v="78"/>
    <m/>
    <n v="28"/>
    <n v="18"/>
    <n v="37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3"/>
    <x v="18"/>
    <x v="6"/>
    <x v="8"/>
    <d v="2025-08-19T16:16:10"/>
    <n v="264"/>
    <n v="40"/>
    <n v="39.200000000000003"/>
    <n v="18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3"/>
    <x v="18"/>
    <x v="6"/>
    <x v="13"/>
    <d v="2025-08-19T16:16:10"/>
    <n v="20"/>
    <m/>
    <m/>
    <m/>
    <n v="6"/>
    <n v="2"/>
    <n v="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3"/>
    <x v="18"/>
    <x v="6"/>
    <x v="14"/>
    <d v="2025-08-19T16:16:10"/>
    <n v="22"/>
    <m/>
    <m/>
    <n v="4"/>
    <n v="4"/>
    <n v="2"/>
    <n v="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3"/>
    <x v="18"/>
    <x v="6"/>
    <x v="19"/>
    <d v="2025-08-19T16:16:10"/>
    <n v="6"/>
    <m/>
    <m/>
    <m/>
    <m/>
    <m/>
    <m/>
    <m/>
    <m/>
    <n v="6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0"/>
    <x v="29"/>
    <x v="6"/>
    <x v="6"/>
    <d v="2025-08-19T16:19:28"/>
    <n v="36"/>
    <m/>
    <m/>
    <m/>
    <n v="16"/>
    <n v="2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0"/>
    <x v="29"/>
    <x v="6"/>
    <x v="7"/>
    <d v="2025-08-19T16:19:28"/>
    <n v="93"/>
    <m/>
    <m/>
    <m/>
    <m/>
    <m/>
    <n v="58"/>
    <n v="3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0"/>
    <x v="29"/>
    <x v="6"/>
    <x v="0"/>
    <d v="2025-08-19T16:19:28"/>
    <n v="7"/>
    <m/>
    <m/>
    <m/>
    <m/>
    <m/>
    <m/>
    <m/>
    <n v="6"/>
    <m/>
    <n v="1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0"/>
    <x v="29"/>
    <x v="6"/>
    <x v="8"/>
    <d v="2025-08-19T16:19:28"/>
    <n v="27.2"/>
    <n v="0"/>
    <n v="11.2"/>
    <n v="1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0"/>
    <x v="29"/>
    <x v="6"/>
    <x v="13"/>
    <d v="2025-08-19T16:19:28"/>
    <n v="8"/>
    <m/>
    <m/>
    <m/>
    <n v="0"/>
    <n v="2"/>
    <n v="0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0"/>
    <x v="29"/>
    <x v="6"/>
    <x v="14"/>
    <d v="2025-08-19T16:19:28"/>
    <n v="8"/>
    <m/>
    <m/>
    <m/>
    <n v="2"/>
    <m/>
    <m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0"/>
    <x v="29"/>
    <x v="6"/>
    <x v="1"/>
    <d v="2025-08-19T16:19:28"/>
    <n v="81"/>
    <n v="42"/>
    <n v="39"/>
    <n v="0"/>
    <n v="4"/>
    <n v="6"/>
    <n v="8"/>
    <n v="10"/>
    <n v="29"/>
    <n v="18"/>
    <n v="5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1"/>
    <x v="30"/>
    <x v="6"/>
    <x v="6"/>
    <d v="2025-08-19T16:19:38"/>
    <n v="16"/>
    <m/>
    <m/>
    <m/>
    <n v="4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1"/>
    <x v="30"/>
    <x v="6"/>
    <x v="7"/>
    <d v="2025-08-19T16:19:38"/>
    <n v="24"/>
    <m/>
    <m/>
    <m/>
    <m/>
    <m/>
    <n v="10"/>
    <n v="1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6"/>
    <x v="28"/>
    <x v="0"/>
    <x v="0"/>
    <d v="2025-08-19T16:19:12"/>
    <n v="37"/>
    <m/>
    <m/>
    <m/>
    <m/>
    <m/>
    <m/>
    <m/>
    <n v="14"/>
    <m/>
    <n v="8"/>
    <n v="8"/>
    <n v="7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6"/>
    <x v="28"/>
    <x v="0"/>
    <x v="8"/>
    <d v="2025-08-19T16:19:12"/>
    <n v="84.8"/>
    <m/>
    <n v="36.799999999999997"/>
    <n v="4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6"/>
    <x v="28"/>
    <x v="0"/>
    <x v="13"/>
    <d v="2025-08-19T16:19:12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6"/>
    <x v="28"/>
    <x v="0"/>
    <x v="14"/>
    <d v="2025-08-19T16:19:12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6"/>
    <x v="28"/>
    <x v="0"/>
    <x v="19"/>
    <d v="2025-08-19T16:19:12"/>
    <n v="6"/>
    <m/>
    <m/>
    <m/>
    <m/>
    <m/>
    <m/>
    <m/>
    <m/>
    <n v="6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6"/>
    <x v="28"/>
    <x v="0"/>
    <x v="7"/>
    <d v="2025-08-19T16:19:15"/>
    <n v="192"/>
    <m/>
    <m/>
    <m/>
    <m/>
    <m/>
    <n v="106"/>
    <n v="8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6"/>
    <x v="28"/>
    <x v="0"/>
    <x v="0"/>
    <d v="2025-08-19T16:19:15"/>
    <n v="30"/>
    <m/>
    <m/>
    <m/>
    <m/>
    <m/>
    <m/>
    <m/>
    <n v="15"/>
    <m/>
    <n v="4"/>
    <n v="5"/>
    <n v="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6"/>
    <x v="28"/>
    <x v="0"/>
    <x v="8"/>
    <d v="2025-08-19T16:19:15"/>
    <n v="84.8"/>
    <n v="3.2"/>
    <n v="20.8"/>
    <n v="6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6"/>
    <x v="28"/>
    <x v="0"/>
    <x v="13"/>
    <d v="2025-08-19T16:19:15"/>
    <n v="8"/>
    <m/>
    <m/>
    <m/>
    <m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6"/>
    <x v="28"/>
    <x v="0"/>
    <x v="14"/>
    <d v="2025-08-19T16:19:15"/>
    <n v="8"/>
    <m/>
    <m/>
    <m/>
    <m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6"/>
    <x v="28"/>
    <x v="0"/>
    <x v="19"/>
    <d v="2025-08-19T16:19:15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6"/>
    <x v="28"/>
    <x v="0"/>
    <x v="15"/>
    <d v="2025-08-19T16:19:15"/>
    <n v="13.6"/>
    <n v="7.2"/>
    <m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6"/>
    <x v="28"/>
    <x v="0"/>
    <x v="10"/>
    <d v="2025-08-19T16:19:15"/>
    <n v="2.8"/>
    <n v="2.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6"/>
    <x v="28"/>
    <x v="0"/>
    <x v="15"/>
    <d v="2025-08-19T16:19:12"/>
    <n v="13.6"/>
    <n v="4.8"/>
    <n v="2.4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6"/>
    <x v="28"/>
    <x v="0"/>
    <x v="1"/>
    <d v="2025-08-19T16:19:12"/>
    <n v="212"/>
    <n v="89"/>
    <n v="123"/>
    <m/>
    <n v="11"/>
    <n v="16"/>
    <n v="22"/>
    <n v="25"/>
    <n v="55"/>
    <n v="50"/>
    <n v="14"/>
    <m/>
    <n v="4"/>
    <n v="8"/>
    <n v="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6"/>
    <x v="28"/>
    <x v="0"/>
    <x v="16"/>
    <d v="2025-08-19T16:19:12"/>
    <n v="10"/>
    <n v="5"/>
    <n v="5"/>
    <n v="2"/>
    <n v="1"/>
    <n v="2"/>
    <m/>
    <m/>
    <n v="2"/>
    <n v="1"/>
    <m/>
    <n v="2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6"/>
    <x v="28"/>
    <x v="0"/>
    <x v="9"/>
    <d v="2025-08-19T16:19:12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6"/>
    <x v="28"/>
    <x v="0"/>
    <x v="2"/>
    <d v="2025-08-19T16:19:12"/>
    <n v="253"/>
    <n v="25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6"/>
    <x v="28"/>
    <x v="0"/>
    <x v="32"/>
    <d v="2025-08-19T16:19:12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0"/>
    <x v="29"/>
    <x v="6"/>
    <x v="16"/>
    <d v="2025-08-19T16:19:31"/>
    <n v="6"/>
    <n v="4"/>
    <n v="2"/>
    <m/>
    <m/>
    <m/>
    <n v="1"/>
    <n v="1"/>
    <n v="2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0"/>
    <x v="29"/>
    <x v="6"/>
    <x v="2"/>
    <d v="2025-08-19T16:19:31"/>
    <n v="378"/>
    <n v="37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0"/>
    <x v="29"/>
    <x v="6"/>
    <x v="16"/>
    <d v="2025-08-19T16:19:33"/>
    <n v="5"/>
    <n v="2"/>
    <n v="3"/>
    <m/>
    <m/>
    <m/>
    <n v="1"/>
    <m/>
    <m/>
    <n v="4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0"/>
    <x v="29"/>
    <x v="6"/>
    <x v="2"/>
    <d v="2025-08-19T16:19:33"/>
    <n v="338"/>
    <n v="33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0"/>
    <x v="29"/>
    <x v="6"/>
    <x v="3"/>
    <d v="2025-08-19T16:19:33"/>
    <n v="29"/>
    <n v="2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0"/>
    <x v="29"/>
    <x v="6"/>
    <x v="4"/>
    <d v="2025-08-19T16:19:33"/>
    <n v="338"/>
    <n v="146"/>
    <n v="19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0"/>
    <x v="29"/>
    <x v="6"/>
    <x v="5"/>
    <d v="2025-08-19T16:19:33"/>
    <n v="29"/>
    <n v="9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0"/>
    <x v="29"/>
    <x v="6"/>
    <x v="6"/>
    <d v="2025-08-19T16:19:36"/>
    <n v="32"/>
    <m/>
    <m/>
    <m/>
    <n v="28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0"/>
    <x v="29"/>
    <x v="6"/>
    <x v="7"/>
    <d v="2025-08-19T16:19:36"/>
    <n v="101"/>
    <m/>
    <m/>
    <m/>
    <m/>
    <m/>
    <n v="48"/>
    <n v="5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0"/>
    <x v="29"/>
    <x v="6"/>
    <x v="0"/>
    <d v="2025-08-19T16:19:36"/>
    <n v="16"/>
    <m/>
    <m/>
    <m/>
    <m/>
    <m/>
    <m/>
    <m/>
    <n v="9"/>
    <m/>
    <n v="2"/>
    <n v="2"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1"/>
    <x v="30"/>
    <x v="6"/>
    <x v="3"/>
    <d v="2025-08-19T16:19:51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1"/>
    <x v="30"/>
    <x v="6"/>
    <x v="32"/>
    <d v="2025-08-19T16:19:51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1"/>
    <x v="30"/>
    <x v="6"/>
    <x v="4"/>
    <d v="2025-08-19T16:19:51"/>
    <n v="56"/>
    <n v="27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1"/>
    <x v="30"/>
    <x v="6"/>
    <x v="5"/>
    <d v="2025-08-19T16:19:51"/>
    <n v="5"/>
    <n v="1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1"/>
    <x v="30"/>
    <x v="6"/>
    <x v="33"/>
    <d v="2025-08-19T16:19:51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4"/>
    <x v="134"/>
    <x v="17"/>
    <x v="18"/>
    <d v="2025-09-15T17:26:28"/>
    <n v="6"/>
    <n v="3"/>
    <n v="3"/>
    <m/>
    <m/>
    <m/>
    <n v="1"/>
    <m/>
    <n v="1"/>
    <n v="4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4"/>
    <x v="134"/>
    <x v="17"/>
    <x v="6"/>
    <d v="2025-09-15T17:26:28"/>
    <n v="144"/>
    <m/>
    <m/>
    <m/>
    <n v="62"/>
    <n v="8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4"/>
    <x v="134"/>
    <x v="17"/>
    <x v="7"/>
    <d v="2025-09-15T17:26:28"/>
    <n v="244"/>
    <m/>
    <m/>
    <m/>
    <m/>
    <m/>
    <n v="162"/>
    <n v="8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4"/>
    <x v="134"/>
    <x v="17"/>
    <x v="0"/>
    <d v="2025-09-15T17:26:28"/>
    <n v="58"/>
    <m/>
    <m/>
    <m/>
    <m/>
    <m/>
    <m/>
    <m/>
    <n v="45"/>
    <m/>
    <n v="8"/>
    <n v="1"/>
    <n v="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4"/>
    <x v="134"/>
    <x v="17"/>
    <x v="8"/>
    <d v="2025-09-15T17:26:28"/>
    <n v="88.8"/>
    <n v="9.6"/>
    <n v="10.4"/>
    <n v="68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4"/>
    <x v="134"/>
    <x v="17"/>
    <x v="13"/>
    <d v="2025-09-15T17:26:28"/>
    <n v="4"/>
    <m/>
    <m/>
    <m/>
    <n v="2"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4"/>
    <x v="134"/>
    <x v="17"/>
    <x v="14"/>
    <d v="2025-09-15T17:26:28"/>
    <n v="4"/>
    <m/>
    <m/>
    <m/>
    <n v="2"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4"/>
    <x v="134"/>
    <x v="17"/>
    <x v="10"/>
    <d v="2025-09-15T17:26:28"/>
    <n v="5.2"/>
    <m/>
    <m/>
    <m/>
    <n v="2.8"/>
    <n v="2.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4"/>
    <x v="134"/>
    <x v="17"/>
    <x v="21"/>
    <d v="2025-09-15T17:26:28"/>
    <n v="4"/>
    <n v="2"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4"/>
    <x v="134"/>
    <x v="17"/>
    <x v="1"/>
    <d v="2025-09-15T17:26:28"/>
    <n v="285"/>
    <n v="131"/>
    <n v="154"/>
    <n v="4"/>
    <n v="4"/>
    <n v="29"/>
    <n v="32"/>
    <n v="40"/>
    <n v="81"/>
    <n v="41"/>
    <n v="45"/>
    <m/>
    <n v="4"/>
    <n v="1"/>
    <n v="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4"/>
    <x v="134"/>
    <x v="17"/>
    <x v="16"/>
    <d v="2025-09-15T17:26:28"/>
    <n v="2"/>
    <n v="1"/>
    <n v="1"/>
    <m/>
    <m/>
    <m/>
    <n v="1"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4"/>
    <x v="134"/>
    <x v="17"/>
    <x v="23"/>
    <d v="2025-09-15T17:26:28"/>
    <n v="4"/>
    <n v="2"/>
    <n v="2"/>
    <n v="1"/>
    <m/>
    <n v="1"/>
    <n v="1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4"/>
    <x v="134"/>
    <x v="17"/>
    <x v="25"/>
    <d v="2025-09-15T17:26:28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4"/>
    <x v="134"/>
    <x v="17"/>
    <x v="9"/>
    <d v="2025-09-15T17:26:28"/>
    <n v="10"/>
    <m/>
    <m/>
    <m/>
    <m/>
    <m/>
    <n v="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4"/>
    <x v="134"/>
    <x v="17"/>
    <x v="2"/>
    <d v="2025-09-15T17:26:28"/>
    <n v="601"/>
    <n v="60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4"/>
    <x v="134"/>
    <x v="17"/>
    <x v="3"/>
    <d v="2025-09-15T17:26:28"/>
    <n v="24"/>
    <n v="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4"/>
    <x v="134"/>
    <x v="17"/>
    <x v="4"/>
    <d v="2025-09-15T17:26:28"/>
    <n v="601"/>
    <n v="241"/>
    <n v="36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4"/>
    <x v="134"/>
    <x v="17"/>
    <x v="5"/>
    <d v="2025-09-15T17:26:28"/>
    <n v="24"/>
    <n v="6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4"/>
    <x v="134"/>
    <x v="17"/>
    <x v="26"/>
    <d v="2025-09-15T17:26:28"/>
    <n v="5"/>
    <n v="2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5"/>
    <x v="136"/>
    <x v="18"/>
    <x v="6"/>
    <d v="2025-09-15T17:26:31"/>
    <n v="76"/>
    <m/>
    <m/>
    <m/>
    <n v="46"/>
    <n v="3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5"/>
    <x v="136"/>
    <x v="18"/>
    <x v="7"/>
    <d v="2025-09-15T17:26:31"/>
    <n v="149"/>
    <m/>
    <m/>
    <m/>
    <m/>
    <m/>
    <n v="78"/>
    <n v="7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5"/>
    <x v="136"/>
    <x v="18"/>
    <x v="0"/>
    <d v="2025-09-15T17:26:31"/>
    <n v="46"/>
    <m/>
    <m/>
    <m/>
    <m/>
    <m/>
    <m/>
    <m/>
    <n v="19"/>
    <m/>
    <n v="10"/>
    <n v="5"/>
    <n v="1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5"/>
    <x v="136"/>
    <x v="18"/>
    <x v="8"/>
    <d v="2025-09-15T17:26:31"/>
    <n v="40.799999999999997"/>
    <n v="4"/>
    <n v="3.2"/>
    <n v="3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5"/>
    <x v="136"/>
    <x v="18"/>
    <x v="13"/>
    <d v="2025-09-15T17:26:31"/>
    <n v="8"/>
    <m/>
    <m/>
    <m/>
    <n v="2"/>
    <m/>
    <m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5"/>
    <x v="136"/>
    <x v="18"/>
    <x v="14"/>
    <d v="2025-09-15T17:26:31"/>
    <n v="13"/>
    <m/>
    <n v="1"/>
    <n v="4"/>
    <n v="2"/>
    <m/>
    <m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5"/>
    <x v="136"/>
    <x v="18"/>
    <x v="15"/>
    <d v="2025-09-15T17:26:31"/>
    <n v="8.8000000000000007"/>
    <m/>
    <n v="3.2"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5"/>
    <x v="136"/>
    <x v="18"/>
    <x v="10"/>
    <d v="2025-09-15T17:26:31"/>
    <n v="4.8"/>
    <m/>
    <n v="2.4"/>
    <m/>
    <n v="2.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5"/>
    <x v="136"/>
    <x v="18"/>
    <x v="1"/>
    <d v="2025-09-15T17:26:31"/>
    <n v="167"/>
    <n v="55"/>
    <n v="112"/>
    <n v="1"/>
    <n v="1"/>
    <n v="13"/>
    <n v="23"/>
    <n v="15"/>
    <n v="39"/>
    <n v="36"/>
    <n v="19"/>
    <m/>
    <n v="5"/>
    <n v="3"/>
    <n v="1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5"/>
    <x v="136"/>
    <x v="18"/>
    <x v="16"/>
    <d v="2025-09-15T17:26:31"/>
    <n v="7"/>
    <n v="2"/>
    <n v="5"/>
    <m/>
    <n v="1"/>
    <n v="2"/>
    <n v="1"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5"/>
    <x v="136"/>
    <x v="18"/>
    <x v="23"/>
    <d v="2025-09-15T17:26:31"/>
    <n v="2"/>
    <n v="2"/>
    <m/>
    <m/>
    <n v="1"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5"/>
    <x v="136"/>
    <x v="18"/>
    <x v="2"/>
    <d v="2025-09-15T17:26:31"/>
    <n v="402"/>
    <n v="40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5"/>
    <x v="136"/>
    <x v="18"/>
    <x v="3"/>
    <d v="2025-09-15T17:26:31"/>
    <n v="28"/>
    <n v="2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5"/>
    <x v="136"/>
    <x v="18"/>
    <x v="4"/>
    <d v="2025-09-15T17:26:31"/>
    <n v="402"/>
    <n v="164"/>
    <n v="23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5"/>
    <x v="136"/>
    <x v="18"/>
    <x v="5"/>
    <d v="2025-09-15T17:26:31"/>
    <n v="28"/>
    <n v="18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1"/>
    <x v="57"/>
    <x v="12"/>
    <x v="7"/>
    <d v="2025-08-19T16:27:24"/>
    <n v="11"/>
    <m/>
    <m/>
    <m/>
    <m/>
    <m/>
    <n v="2"/>
    <n v="8"/>
    <m/>
    <m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1"/>
    <x v="57"/>
    <x v="12"/>
    <x v="0"/>
    <d v="2025-08-19T16:27:24"/>
    <n v="3"/>
    <m/>
    <m/>
    <m/>
    <m/>
    <m/>
    <m/>
    <m/>
    <n v="0"/>
    <m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1"/>
    <x v="57"/>
    <x v="12"/>
    <x v="8"/>
    <d v="2025-08-19T16:27:24"/>
    <n v="4"/>
    <n v="2.4"/>
    <m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1"/>
    <x v="57"/>
    <x v="12"/>
    <x v="1"/>
    <d v="2025-08-19T16:27:24"/>
    <n v="12"/>
    <n v="5"/>
    <n v="7"/>
    <n v="1"/>
    <m/>
    <n v="1"/>
    <n v="1"/>
    <n v="1"/>
    <n v="1"/>
    <n v="4"/>
    <n v="0"/>
    <m/>
    <n v="2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1"/>
    <x v="57"/>
    <x v="12"/>
    <x v="2"/>
    <d v="2025-08-19T16:27:24"/>
    <n v="105"/>
    <n v="10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1"/>
    <x v="57"/>
    <x v="12"/>
    <x v="3"/>
    <d v="2025-08-19T16:27:24"/>
    <n v="12"/>
    <n v="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1"/>
    <x v="57"/>
    <x v="12"/>
    <x v="4"/>
    <d v="2025-08-19T16:27:24"/>
    <n v="105"/>
    <n v="41"/>
    <n v="6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1"/>
    <x v="57"/>
    <x v="12"/>
    <x v="5"/>
    <d v="2025-08-19T16:27:24"/>
    <n v="12"/>
    <n v="4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1"/>
    <x v="57"/>
    <x v="12"/>
    <x v="26"/>
    <d v="2025-08-19T16:27:24"/>
    <n v="13"/>
    <n v="7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2"/>
    <x v="58"/>
    <x v="9"/>
    <x v="7"/>
    <d v="2025-08-19T16:27:40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2"/>
    <x v="58"/>
    <x v="9"/>
    <x v="1"/>
    <d v="2025-08-19T16:27:40"/>
    <n v="1"/>
    <m/>
    <n v="1"/>
    <m/>
    <m/>
    <m/>
    <m/>
    <m/>
    <m/>
    <n v="1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2"/>
    <x v="58"/>
    <x v="9"/>
    <x v="2"/>
    <d v="2025-08-19T16:27:40"/>
    <n v="28"/>
    <n v="2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2"/>
    <x v="58"/>
    <x v="9"/>
    <x v="4"/>
    <d v="2025-08-19T16:27:40"/>
    <n v="28"/>
    <n v="12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3"/>
    <x v="59"/>
    <x v="0"/>
    <x v="6"/>
    <d v="2025-08-19T16:27:58"/>
    <n v="8"/>
    <m/>
    <m/>
    <m/>
    <n v="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3"/>
    <x v="59"/>
    <x v="0"/>
    <x v="7"/>
    <d v="2025-08-19T16:27:58"/>
    <n v="16"/>
    <m/>
    <m/>
    <m/>
    <m/>
    <m/>
    <n v="8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3"/>
    <x v="59"/>
    <x v="0"/>
    <x v="0"/>
    <d v="2025-08-19T16:27:58"/>
    <n v="2"/>
    <m/>
    <m/>
    <m/>
    <m/>
    <m/>
    <m/>
    <m/>
    <n v="1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3"/>
    <x v="59"/>
    <x v="0"/>
    <x v="8"/>
    <d v="2025-08-19T16:27:58"/>
    <n v="12.8"/>
    <m/>
    <m/>
    <n v="1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3"/>
    <x v="59"/>
    <x v="0"/>
    <x v="14"/>
    <d v="2025-08-19T16:27:58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3"/>
    <x v="59"/>
    <x v="0"/>
    <x v="15"/>
    <d v="2025-08-19T16:27:58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3"/>
    <x v="59"/>
    <x v="0"/>
    <x v="16"/>
    <d v="2025-08-19T16:28:00"/>
    <n v="1"/>
    <n v="0"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3"/>
    <x v="59"/>
    <x v="0"/>
    <x v="2"/>
    <d v="2025-08-19T16:28:00"/>
    <n v="117"/>
    <n v="11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3"/>
    <x v="59"/>
    <x v="0"/>
    <x v="3"/>
    <d v="2025-08-19T16:28:00"/>
    <n v="12"/>
    <n v="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3"/>
    <x v="59"/>
    <x v="0"/>
    <x v="4"/>
    <d v="2025-08-19T16:28:00"/>
    <n v="117"/>
    <n v="55"/>
    <n v="6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3"/>
    <x v="59"/>
    <x v="0"/>
    <x v="5"/>
    <d v="2025-08-19T16:28:00"/>
    <n v="12"/>
    <n v="2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3"/>
    <x v="59"/>
    <x v="0"/>
    <x v="26"/>
    <d v="2025-08-19T16:28:00"/>
    <n v="21"/>
    <n v="13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3"/>
    <x v="59"/>
    <x v="0"/>
    <x v="31"/>
    <d v="2025-08-19T16:28:00"/>
    <n v="2"/>
    <n v="0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3"/>
    <x v="59"/>
    <x v="0"/>
    <x v="6"/>
    <d v="2025-08-19T16:28:03"/>
    <n v="8"/>
    <m/>
    <m/>
    <m/>
    <n v="6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4"/>
    <x v="60"/>
    <x v="0"/>
    <x v="6"/>
    <d v="2025-08-19T16:28:16"/>
    <n v="2"/>
    <m/>
    <m/>
    <m/>
    <n v="2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4"/>
    <x v="60"/>
    <x v="0"/>
    <x v="7"/>
    <d v="2025-08-19T16:28:16"/>
    <n v="10"/>
    <m/>
    <m/>
    <m/>
    <m/>
    <m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4"/>
    <x v="60"/>
    <x v="0"/>
    <x v="0"/>
    <d v="2025-08-19T16:28:16"/>
    <n v="2"/>
    <m/>
    <m/>
    <m/>
    <m/>
    <m/>
    <m/>
    <m/>
    <n v="0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4"/>
    <x v="60"/>
    <x v="0"/>
    <x v="8"/>
    <d v="2025-08-19T16:28:16"/>
    <n v="2.7"/>
    <m/>
    <m/>
    <n v="2.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4"/>
    <x v="60"/>
    <x v="0"/>
    <x v="1"/>
    <d v="2025-08-19T16:28:16"/>
    <n v="8"/>
    <n v="3"/>
    <n v="5"/>
    <m/>
    <m/>
    <n v="1"/>
    <n v="1"/>
    <n v="0"/>
    <n v="2"/>
    <n v="3"/>
    <n v="0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4"/>
    <x v="60"/>
    <x v="0"/>
    <x v="2"/>
    <d v="2025-08-19T16:28:16"/>
    <n v="52"/>
    <n v="5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4"/>
    <x v="60"/>
    <x v="0"/>
    <x v="3"/>
    <d v="2025-08-19T16:28:16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4"/>
    <x v="60"/>
    <x v="0"/>
    <x v="4"/>
    <d v="2025-08-19T16:28:16"/>
    <n v="52"/>
    <n v="22"/>
    <n v="3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4"/>
    <x v="60"/>
    <x v="0"/>
    <x v="5"/>
    <d v="2025-08-19T16:28:16"/>
    <n v="10"/>
    <n v="3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5"/>
    <x v="63"/>
    <x v="0"/>
    <x v="10"/>
    <d v="2025-08-19T16:28:34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5"/>
    <x v="63"/>
    <x v="0"/>
    <x v="1"/>
    <d v="2025-08-19T16:28:34"/>
    <n v="10"/>
    <n v="3"/>
    <n v="7"/>
    <m/>
    <m/>
    <n v="1"/>
    <n v="1"/>
    <m/>
    <n v="4"/>
    <n v="2"/>
    <n v="1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5"/>
    <x v="63"/>
    <x v="0"/>
    <x v="23"/>
    <d v="2025-08-19T16:28:34"/>
    <n v="1"/>
    <n v="0"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5"/>
    <x v="63"/>
    <x v="0"/>
    <x v="2"/>
    <d v="2025-08-19T16:28:34"/>
    <n v="49"/>
    <n v="4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5"/>
    <x v="63"/>
    <x v="0"/>
    <x v="3"/>
    <d v="2025-08-19T16:28:34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5"/>
    <x v="63"/>
    <x v="0"/>
    <x v="4"/>
    <d v="2025-08-19T16:28:34"/>
    <n v="49"/>
    <n v="22"/>
    <n v="2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5"/>
    <x v="63"/>
    <x v="0"/>
    <x v="5"/>
    <d v="2025-08-19T16:28:34"/>
    <n v="5"/>
    <n v="4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5"/>
    <x v="63"/>
    <x v="0"/>
    <x v="6"/>
    <d v="2025-08-19T16:28:36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5"/>
    <x v="63"/>
    <x v="0"/>
    <x v="7"/>
    <d v="2025-08-19T16:28:36"/>
    <n v="28"/>
    <m/>
    <m/>
    <m/>
    <m/>
    <m/>
    <n v="14"/>
    <n v="1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5"/>
    <x v="63"/>
    <x v="0"/>
    <x v="0"/>
    <d v="2025-08-19T16:28:36"/>
    <n v="1"/>
    <m/>
    <m/>
    <m/>
    <m/>
    <m/>
    <m/>
    <m/>
    <n v="1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5"/>
    <x v="63"/>
    <x v="0"/>
    <x v="8"/>
    <d v="2025-08-19T16:28:36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6"/>
    <x v="64"/>
    <x v="0"/>
    <x v="7"/>
    <d v="2025-08-19T16:28:52"/>
    <n v="2"/>
    <m/>
    <m/>
    <m/>
    <m/>
    <m/>
    <n v="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6"/>
    <x v="64"/>
    <x v="0"/>
    <x v="1"/>
    <d v="2025-08-19T16:28:52"/>
    <n v="1"/>
    <n v="0"/>
    <n v="1"/>
    <n v="0"/>
    <n v="0"/>
    <n v="0"/>
    <n v="0"/>
    <n v="0"/>
    <n v="0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6"/>
    <x v="64"/>
    <x v="0"/>
    <x v="2"/>
    <d v="2025-08-19T16:28:52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6"/>
    <x v="64"/>
    <x v="0"/>
    <x v="3"/>
    <d v="2025-08-19T16:28:52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8"/>
    <x v="62"/>
    <x v="0"/>
    <x v="8"/>
    <d v="2025-08-19T16:29:30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8"/>
    <x v="62"/>
    <x v="0"/>
    <x v="1"/>
    <d v="2025-08-19T16:29:30"/>
    <n v="16"/>
    <n v="10"/>
    <n v="6"/>
    <m/>
    <m/>
    <n v="1"/>
    <n v="2"/>
    <n v="1"/>
    <n v="6"/>
    <n v="3"/>
    <n v="1"/>
    <m/>
    <n v="0"/>
    <n v="0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9"/>
    <x v="0"/>
    <x v="0"/>
    <x v="0"/>
    <d v="2025-08-19T16:29:45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9"/>
    <x v="0"/>
    <x v="0"/>
    <x v="1"/>
    <d v="2025-08-19T16:29:45"/>
    <n v="1"/>
    <m/>
    <n v="1"/>
    <m/>
    <m/>
    <m/>
    <m/>
    <m/>
    <m/>
    <m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9"/>
    <x v="0"/>
    <x v="0"/>
    <x v="2"/>
    <d v="2025-08-19T16:29:45"/>
    <n v="24"/>
    <n v="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9"/>
    <x v="0"/>
    <x v="0"/>
    <x v="3"/>
    <d v="2025-08-19T16:29:45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9"/>
    <x v="0"/>
    <x v="0"/>
    <x v="4"/>
    <d v="2025-08-19T16:29:45"/>
    <n v="24"/>
    <n v="11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9"/>
    <x v="0"/>
    <x v="0"/>
    <x v="5"/>
    <d v="2025-08-19T16:29:45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0"/>
    <x v="1"/>
    <x v="1"/>
    <x v="6"/>
    <d v="2025-08-19T16:30:01"/>
    <n v="10"/>
    <m/>
    <m/>
    <m/>
    <n v="2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0"/>
    <x v="1"/>
    <x v="1"/>
    <x v="7"/>
    <d v="2025-08-19T16:30:01"/>
    <n v="18"/>
    <m/>
    <m/>
    <m/>
    <m/>
    <m/>
    <n v="1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0"/>
    <x v="1"/>
    <x v="1"/>
    <x v="0"/>
    <d v="2025-08-19T16:30:01"/>
    <n v="2"/>
    <m/>
    <m/>
    <m/>
    <m/>
    <m/>
    <m/>
    <m/>
    <n v="1"/>
    <m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0"/>
    <x v="1"/>
    <x v="1"/>
    <x v="8"/>
    <d v="2025-08-19T16:30:01"/>
    <n v="6.4"/>
    <m/>
    <n v="4"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0"/>
    <x v="1"/>
    <x v="1"/>
    <x v="1"/>
    <d v="2025-08-19T16:30:01"/>
    <n v="18"/>
    <n v="6"/>
    <n v="12"/>
    <n v="0"/>
    <n v="1"/>
    <n v="1"/>
    <n v="1"/>
    <n v="4"/>
    <n v="6"/>
    <n v="3"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0"/>
    <x v="1"/>
    <x v="1"/>
    <x v="2"/>
    <d v="2025-08-19T16:30:01"/>
    <n v="245"/>
    <n v="24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0"/>
    <x v="1"/>
    <x v="1"/>
    <x v="3"/>
    <d v="2025-08-19T16:30:01"/>
    <n v="16"/>
    <n v="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0"/>
    <x v="1"/>
    <x v="1"/>
    <x v="4"/>
    <d v="2025-08-19T16:30:01"/>
    <n v="245"/>
    <n v="112"/>
    <n v="13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0"/>
    <x v="1"/>
    <x v="1"/>
    <x v="5"/>
    <d v="2025-08-19T16:30:01"/>
    <n v="16"/>
    <n v="5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1"/>
    <x v="2"/>
    <x v="1"/>
    <x v="6"/>
    <d v="2025-08-19T16:30:18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1"/>
    <x v="2"/>
    <x v="1"/>
    <x v="7"/>
    <d v="2025-08-19T16:30:18"/>
    <n v="8"/>
    <m/>
    <m/>
    <m/>
    <m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1"/>
    <x v="2"/>
    <x v="1"/>
    <x v="0"/>
    <d v="2025-08-19T16:30:18"/>
    <n v="2"/>
    <m/>
    <m/>
    <m/>
    <m/>
    <m/>
    <m/>
    <m/>
    <n v="0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1"/>
    <x v="2"/>
    <x v="1"/>
    <x v="1"/>
    <d v="2025-08-19T16:30:18"/>
    <n v="6"/>
    <n v="3"/>
    <n v="3"/>
    <m/>
    <m/>
    <m/>
    <m/>
    <n v="1"/>
    <n v="3"/>
    <n v="1"/>
    <n v="0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1"/>
    <x v="2"/>
    <x v="1"/>
    <x v="2"/>
    <d v="2025-08-19T16:30:18"/>
    <n v="90"/>
    <n v="9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1"/>
    <x v="2"/>
    <x v="1"/>
    <x v="3"/>
    <d v="2025-08-19T16:30:18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1"/>
    <x v="2"/>
    <x v="1"/>
    <x v="4"/>
    <d v="2025-08-19T16:30:18"/>
    <n v="90"/>
    <n v="49"/>
    <n v="4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1"/>
    <x v="2"/>
    <x v="1"/>
    <x v="5"/>
    <d v="2025-08-19T16:30:18"/>
    <n v="7"/>
    <n v="1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2"/>
    <x v="65"/>
    <x v="13"/>
    <x v="1"/>
    <d v="2025-08-19T16:30:33"/>
    <n v="5"/>
    <n v="4"/>
    <n v="1"/>
    <m/>
    <m/>
    <m/>
    <m/>
    <m/>
    <n v="2"/>
    <n v="2"/>
    <n v="0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2"/>
    <x v="65"/>
    <x v="13"/>
    <x v="16"/>
    <d v="2025-08-19T16:30:33"/>
    <n v="2"/>
    <n v="1"/>
    <n v="1"/>
    <m/>
    <m/>
    <n v="1"/>
    <m/>
    <m/>
    <m/>
    <n v="1"/>
    <m/>
    <n v="0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2"/>
    <x v="65"/>
    <x v="13"/>
    <x v="2"/>
    <d v="2025-08-19T16:30:33"/>
    <n v="44"/>
    <n v="4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2"/>
    <x v="65"/>
    <x v="13"/>
    <x v="3"/>
    <d v="2025-08-19T16:30:33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2"/>
    <x v="65"/>
    <x v="13"/>
    <x v="4"/>
    <d v="2025-08-19T16:30:33"/>
    <n v="44"/>
    <n v="20"/>
    <n v="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2"/>
    <x v="65"/>
    <x v="13"/>
    <x v="5"/>
    <d v="2025-08-19T16:30:33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2"/>
    <x v="65"/>
    <x v="13"/>
    <x v="6"/>
    <d v="2025-08-19T16:30:36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2"/>
    <x v="65"/>
    <x v="13"/>
    <x v="7"/>
    <d v="2025-08-19T16:30:36"/>
    <n v="14"/>
    <m/>
    <m/>
    <m/>
    <m/>
    <m/>
    <n v="8"/>
    <n v="6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2"/>
    <x v="65"/>
    <x v="13"/>
    <x v="0"/>
    <d v="2025-08-19T16:30:36"/>
    <n v="2"/>
    <m/>
    <m/>
    <m/>
    <m/>
    <m/>
    <m/>
    <m/>
    <n v="0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2"/>
    <x v="65"/>
    <x v="13"/>
    <x v="13"/>
    <d v="2025-08-19T16:30:36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2"/>
    <x v="65"/>
    <x v="13"/>
    <x v="14"/>
    <d v="2025-08-19T16:30:36"/>
    <n v="4"/>
    <m/>
    <m/>
    <n v="2"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3"/>
    <x v="66"/>
    <x v="13"/>
    <x v="18"/>
    <d v="2025-08-19T16:30:50"/>
    <n v="1"/>
    <n v="1"/>
    <m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3"/>
    <x v="66"/>
    <x v="13"/>
    <x v="6"/>
    <d v="2025-08-19T16:30:50"/>
    <n v="14"/>
    <m/>
    <m/>
    <m/>
    <n v="4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3"/>
    <x v="66"/>
    <x v="13"/>
    <x v="7"/>
    <d v="2025-08-19T16:30:50"/>
    <n v="36"/>
    <m/>
    <m/>
    <m/>
    <m/>
    <m/>
    <n v="8"/>
    <n v="2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3"/>
    <x v="66"/>
    <x v="13"/>
    <x v="4"/>
    <d v="2025-08-19T16:30:53"/>
    <n v="121"/>
    <n v="60"/>
    <n v="6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3"/>
    <x v="66"/>
    <x v="13"/>
    <x v="5"/>
    <d v="2025-08-19T16:30:53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3"/>
    <x v="66"/>
    <x v="13"/>
    <x v="18"/>
    <d v="2025-08-19T16:30:56"/>
    <n v="1"/>
    <n v="1"/>
    <m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3"/>
    <x v="66"/>
    <x v="13"/>
    <x v="6"/>
    <d v="2025-08-19T16:30:56"/>
    <n v="12"/>
    <m/>
    <m/>
    <m/>
    <n v="6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3"/>
    <x v="66"/>
    <x v="13"/>
    <x v="7"/>
    <d v="2025-08-19T16:30:56"/>
    <n v="34"/>
    <m/>
    <m/>
    <m/>
    <m/>
    <m/>
    <n v="10"/>
    <n v="2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3"/>
    <x v="66"/>
    <x v="13"/>
    <x v="0"/>
    <d v="2025-08-19T16:30:56"/>
    <n v="9"/>
    <m/>
    <m/>
    <m/>
    <m/>
    <m/>
    <m/>
    <m/>
    <n v="4"/>
    <m/>
    <n v="2"/>
    <m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3"/>
    <x v="66"/>
    <x v="13"/>
    <x v="8"/>
    <d v="2025-08-19T16:30:56"/>
    <n v="7.2"/>
    <m/>
    <m/>
    <n v="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3"/>
    <x v="66"/>
    <x v="13"/>
    <x v="1"/>
    <d v="2025-08-19T16:30:56"/>
    <n v="34"/>
    <n v="9"/>
    <n v="25"/>
    <m/>
    <m/>
    <n v="3"/>
    <n v="3"/>
    <n v="3"/>
    <n v="5"/>
    <n v="12"/>
    <n v="4"/>
    <m/>
    <n v="1"/>
    <m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4"/>
    <x v="67"/>
    <x v="13"/>
    <x v="14"/>
    <d v="2025-08-19T16:31:10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4"/>
    <x v="67"/>
    <x v="13"/>
    <x v="1"/>
    <d v="2025-08-19T16:31:10"/>
    <n v="4"/>
    <n v="1"/>
    <n v="3"/>
    <m/>
    <m/>
    <m/>
    <m/>
    <m/>
    <n v="2"/>
    <m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1"/>
    <x v="16"/>
    <x v="8"/>
    <x v="13"/>
    <d v="2025-08-19T16:15:31"/>
    <n v="12"/>
    <m/>
    <m/>
    <m/>
    <n v="0"/>
    <n v="2"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1"/>
    <x v="16"/>
    <x v="8"/>
    <x v="14"/>
    <d v="2025-08-19T16:15:31"/>
    <n v="12"/>
    <m/>
    <n v="0"/>
    <n v="0"/>
    <n v="0"/>
    <n v="2"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1"/>
    <x v="16"/>
    <x v="8"/>
    <x v="4"/>
    <d v="2025-08-19T16:15:31"/>
    <n v="268"/>
    <n v="131"/>
    <n v="13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1"/>
    <x v="16"/>
    <x v="8"/>
    <x v="5"/>
    <d v="2025-08-19T16:15:31"/>
    <n v="56"/>
    <n v="24"/>
    <n v="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1"/>
    <x v="16"/>
    <x v="8"/>
    <x v="6"/>
    <d v="2025-08-19T16:15:34"/>
    <n v="44"/>
    <m/>
    <m/>
    <m/>
    <n v="18"/>
    <n v="2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1"/>
    <x v="16"/>
    <x v="8"/>
    <x v="7"/>
    <d v="2025-08-19T16:15:34"/>
    <n v="90"/>
    <m/>
    <m/>
    <m/>
    <m/>
    <m/>
    <n v="56"/>
    <n v="3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1"/>
    <x v="16"/>
    <x v="8"/>
    <x v="0"/>
    <d v="2025-08-19T16:15:34"/>
    <n v="25"/>
    <m/>
    <m/>
    <m/>
    <m/>
    <m/>
    <m/>
    <m/>
    <n v="9"/>
    <m/>
    <n v="10"/>
    <m/>
    <n v="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1"/>
    <x v="16"/>
    <x v="8"/>
    <x v="8"/>
    <d v="2025-08-19T16:15:34"/>
    <n v="8.8000000000000007"/>
    <m/>
    <n v="1.6"/>
    <n v="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1"/>
    <x v="16"/>
    <x v="8"/>
    <x v="13"/>
    <d v="2025-08-19T16:15:34"/>
    <n v="10"/>
    <m/>
    <m/>
    <m/>
    <m/>
    <n v="2"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1"/>
    <x v="16"/>
    <x v="8"/>
    <x v="14"/>
    <d v="2025-08-19T16:15:34"/>
    <n v="10"/>
    <m/>
    <m/>
    <m/>
    <m/>
    <n v="2"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2"/>
    <x v="17"/>
    <x v="8"/>
    <x v="2"/>
    <d v="2025-08-19T16:15:47"/>
    <n v="199"/>
    <n v="19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2"/>
    <x v="17"/>
    <x v="8"/>
    <x v="3"/>
    <d v="2025-08-19T16:15:47"/>
    <n v="19"/>
    <n v="1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2"/>
    <x v="17"/>
    <x v="8"/>
    <x v="4"/>
    <d v="2025-08-19T16:15:47"/>
    <n v="199"/>
    <n v="98"/>
    <n v="10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8"/>
    <x v="13"/>
    <x v="9"/>
    <x v="7"/>
    <d v="2025-08-19T16:14:43"/>
    <n v="234"/>
    <m/>
    <m/>
    <m/>
    <m/>
    <m/>
    <n v="144"/>
    <n v="9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8"/>
    <x v="13"/>
    <x v="9"/>
    <x v="0"/>
    <d v="2025-08-19T16:14:43"/>
    <n v="78"/>
    <m/>
    <m/>
    <m/>
    <m/>
    <m/>
    <m/>
    <m/>
    <n v="36"/>
    <m/>
    <n v="36"/>
    <n v="2"/>
    <n v="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8"/>
    <x v="13"/>
    <x v="9"/>
    <x v="8"/>
    <d v="2025-08-19T16:14:43"/>
    <n v="60"/>
    <n v="6.4"/>
    <n v="18.399999999999999"/>
    <n v="35.200000000000003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8"/>
    <x v="13"/>
    <x v="9"/>
    <x v="13"/>
    <d v="2025-08-19T16:14:43"/>
    <n v="8"/>
    <m/>
    <m/>
    <m/>
    <m/>
    <n v="2"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8"/>
    <x v="13"/>
    <x v="9"/>
    <x v="14"/>
    <d v="2025-08-19T16:14:43"/>
    <n v="8"/>
    <m/>
    <m/>
    <m/>
    <m/>
    <n v="2"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8"/>
    <x v="13"/>
    <x v="9"/>
    <x v="20"/>
    <d v="2025-08-19T16:14:43"/>
    <n v="1.6"/>
    <n v="1.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8"/>
    <x v="13"/>
    <x v="9"/>
    <x v="10"/>
    <d v="2025-08-19T16:14:43"/>
    <n v="15.2"/>
    <m/>
    <n v="3.6"/>
    <m/>
    <m/>
    <n v="11.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8"/>
    <x v="13"/>
    <x v="9"/>
    <x v="1"/>
    <d v="2025-08-19T16:14:43"/>
    <n v="267"/>
    <n v="123"/>
    <n v="144"/>
    <n v="3"/>
    <n v="5"/>
    <n v="12"/>
    <n v="39"/>
    <n v="31"/>
    <n v="72"/>
    <n v="45"/>
    <n v="36"/>
    <m/>
    <n v="18"/>
    <n v="2"/>
    <n v="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8"/>
    <x v="13"/>
    <x v="9"/>
    <x v="13"/>
    <d v="2025-08-19T16:14:41"/>
    <n v="10"/>
    <m/>
    <m/>
    <m/>
    <n v="2"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8"/>
    <x v="13"/>
    <x v="9"/>
    <x v="14"/>
    <d v="2025-08-19T16:14:41"/>
    <n v="14"/>
    <m/>
    <m/>
    <n v="4"/>
    <n v="2"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8"/>
    <x v="13"/>
    <x v="9"/>
    <x v="19"/>
    <d v="2025-08-19T16:14:41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607"/>
    <x v="131"/>
    <x v="5"/>
    <x v="2"/>
    <d v="2025-08-19T16:51:29"/>
    <n v="333"/>
    <n v="33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607"/>
    <x v="131"/>
    <x v="5"/>
    <x v="3"/>
    <d v="2025-08-19T16:51:29"/>
    <n v="42"/>
    <n v="4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607"/>
    <x v="131"/>
    <x v="5"/>
    <x v="4"/>
    <d v="2025-08-19T16:51:29"/>
    <n v="333"/>
    <n v="127"/>
    <n v="20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607"/>
    <x v="131"/>
    <x v="5"/>
    <x v="5"/>
    <d v="2025-08-19T16:51:29"/>
    <n v="42"/>
    <n v="15"/>
    <n v="2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607"/>
    <x v="131"/>
    <x v="5"/>
    <x v="11"/>
    <d v="2025-08-19T16:51:32"/>
    <n v="4.4000000000000004"/>
    <m/>
    <n v="3.2"/>
    <m/>
    <m/>
    <n v="1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4"/>
    <x v="134"/>
    <x v="17"/>
    <x v="10"/>
    <d v="2025-08-19T16:10:50"/>
    <n v="20.8"/>
    <n v="4.8"/>
    <m/>
    <n v="2.8"/>
    <n v="11.6"/>
    <m/>
    <n v="1.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4"/>
    <x v="134"/>
    <x v="17"/>
    <x v="21"/>
    <d v="2025-08-19T16:10:50"/>
    <n v="7.2"/>
    <m/>
    <n v="4.8"/>
    <m/>
    <m/>
    <m/>
    <n v="2.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5"/>
    <x v="19"/>
    <x v="2"/>
    <x v="18"/>
    <d v="2025-08-19T16:16:46"/>
    <n v="1"/>
    <m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5"/>
    <x v="19"/>
    <x v="2"/>
    <x v="6"/>
    <d v="2025-08-19T16:16:46"/>
    <n v="112"/>
    <m/>
    <m/>
    <m/>
    <n v="60"/>
    <n v="5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5"/>
    <x v="19"/>
    <x v="2"/>
    <x v="7"/>
    <d v="2025-08-19T16:16:46"/>
    <n v="201"/>
    <m/>
    <m/>
    <m/>
    <m/>
    <m/>
    <n v="114"/>
    <n v="86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5"/>
    <x v="19"/>
    <x v="2"/>
    <x v="0"/>
    <d v="2025-08-19T16:16:46"/>
    <n v="50"/>
    <m/>
    <m/>
    <m/>
    <m/>
    <m/>
    <m/>
    <m/>
    <n v="30"/>
    <m/>
    <n v="4"/>
    <n v="13"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5"/>
    <x v="19"/>
    <x v="2"/>
    <x v="21"/>
    <d v="2025-08-19T16:16:41"/>
    <n v="4.4000000000000004"/>
    <m/>
    <m/>
    <m/>
    <m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5"/>
    <x v="19"/>
    <x v="2"/>
    <x v="1"/>
    <d v="2025-08-19T16:16:41"/>
    <n v="170"/>
    <n v="71"/>
    <n v="99"/>
    <n v="2"/>
    <n v="4"/>
    <n v="14"/>
    <n v="29"/>
    <n v="24"/>
    <n v="53"/>
    <m/>
    <n v="24"/>
    <m/>
    <n v="2"/>
    <n v="13"/>
    <n v="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5"/>
    <x v="19"/>
    <x v="2"/>
    <x v="16"/>
    <d v="2025-08-19T16:16:41"/>
    <n v="2"/>
    <n v="1"/>
    <n v="1"/>
    <m/>
    <m/>
    <m/>
    <m/>
    <m/>
    <n v="1"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5"/>
    <x v="19"/>
    <x v="2"/>
    <x v="23"/>
    <d v="2025-08-19T16:16:41"/>
    <n v="2"/>
    <n v="1"/>
    <n v="1"/>
    <m/>
    <m/>
    <m/>
    <n v="1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7"/>
    <x v="20"/>
    <x v="2"/>
    <x v="0"/>
    <d v="2025-08-19T16:16:57"/>
    <n v="149"/>
    <m/>
    <m/>
    <m/>
    <m/>
    <m/>
    <m/>
    <m/>
    <n v="73"/>
    <m/>
    <n v="39"/>
    <n v="17"/>
    <n v="2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7"/>
    <x v="20"/>
    <x v="2"/>
    <x v="8"/>
    <d v="2025-08-19T16:16:57"/>
    <n v="132.80000000000001"/>
    <n v="17.600000000000001"/>
    <n v="32.799999999999997"/>
    <n v="8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7"/>
    <x v="20"/>
    <x v="2"/>
    <x v="13"/>
    <d v="2025-08-19T16:16:57"/>
    <n v="16"/>
    <m/>
    <m/>
    <m/>
    <n v="2"/>
    <m/>
    <n v="6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7"/>
    <x v="20"/>
    <x v="2"/>
    <x v="14"/>
    <d v="2025-08-19T16:16:57"/>
    <n v="16"/>
    <m/>
    <m/>
    <m/>
    <n v="2"/>
    <m/>
    <n v="6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7"/>
    <x v="20"/>
    <x v="2"/>
    <x v="0"/>
    <d v="2025-08-19T16:16:59"/>
    <n v="157"/>
    <m/>
    <m/>
    <m/>
    <m/>
    <m/>
    <m/>
    <m/>
    <n v="78"/>
    <m/>
    <n v="46"/>
    <n v="16"/>
    <n v="17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7"/>
    <x v="20"/>
    <x v="2"/>
    <x v="8"/>
    <d v="2025-08-19T16:16:59"/>
    <n v="113.6"/>
    <n v="16.8"/>
    <n v="36"/>
    <n v="6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7"/>
    <x v="20"/>
    <x v="2"/>
    <x v="13"/>
    <d v="2025-08-19T16:16:59"/>
    <n v="16"/>
    <m/>
    <m/>
    <m/>
    <n v="2"/>
    <m/>
    <n v="4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7"/>
    <x v="20"/>
    <x v="2"/>
    <x v="14"/>
    <d v="2025-08-19T16:16:59"/>
    <n v="18"/>
    <m/>
    <m/>
    <n v="2"/>
    <n v="2"/>
    <m/>
    <n v="4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7"/>
    <x v="20"/>
    <x v="2"/>
    <x v="19"/>
    <d v="2025-08-19T16:16:59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7"/>
    <x v="20"/>
    <x v="2"/>
    <x v="20"/>
    <d v="2025-08-19T16:16:59"/>
    <n v="4.4000000000000004"/>
    <n v="4.400000000000000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7"/>
    <x v="20"/>
    <x v="2"/>
    <x v="22"/>
    <d v="2025-08-19T16:16:59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7"/>
    <x v="20"/>
    <x v="2"/>
    <x v="10"/>
    <d v="2025-08-19T16:16:59"/>
    <n v="27.2"/>
    <m/>
    <n v="3.6"/>
    <n v="6"/>
    <n v="8.8000000000000007"/>
    <n v="4.4000000000000004"/>
    <n v="4.400000000000000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7"/>
    <x v="20"/>
    <x v="2"/>
    <x v="21"/>
    <d v="2025-08-19T16:16:59"/>
    <n v="30.8"/>
    <m/>
    <n v="12.8"/>
    <n v="7.6"/>
    <n v="2.4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7"/>
    <x v="20"/>
    <x v="2"/>
    <x v="1"/>
    <d v="2025-08-19T16:16:59"/>
    <n v="567"/>
    <n v="209"/>
    <n v="358"/>
    <n v="8"/>
    <n v="15"/>
    <n v="25"/>
    <n v="69"/>
    <n v="68"/>
    <n v="130"/>
    <n v="108"/>
    <n v="88"/>
    <m/>
    <n v="23"/>
    <n v="16"/>
    <n v="1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7"/>
    <x v="20"/>
    <x v="2"/>
    <x v="16"/>
    <d v="2025-08-19T16:16:59"/>
    <n v="9"/>
    <n v="3"/>
    <n v="6"/>
    <m/>
    <m/>
    <m/>
    <n v="1"/>
    <m/>
    <n v="2"/>
    <n v="5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4"/>
    <x v="134"/>
    <x v="17"/>
    <x v="1"/>
    <d v="2025-08-19T16:10:50"/>
    <n v="321"/>
    <n v="129"/>
    <n v="192"/>
    <n v="3"/>
    <n v="10"/>
    <n v="31"/>
    <n v="38"/>
    <n v="40"/>
    <n v="93"/>
    <n v="49"/>
    <n v="47"/>
    <m/>
    <n v="4"/>
    <n v="2"/>
    <n v="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4"/>
    <x v="134"/>
    <x v="17"/>
    <x v="16"/>
    <d v="2025-08-19T16:10:50"/>
    <n v="3"/>
    <n v="2"/>
    <n v="1"/>
    <m/>
    <m/>
    <m/>
    <n v="3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4"/>
    <x v="134"/>
    <x v="17"/>
    <x v="23"/>
    <d v="2025-08-19T16:10:50"/>
    <n v="8"/>
    <n v="5"/>
    <n v="3"/>
    <n v="1"/>
    <n v="1"/>
    <n v="1"/>
    <n v="3"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4"/>
    <x v="134"/>
    <x v="17"/>
    <x v="25"/>
    <d v="2025-08-19T16:10:50"/>
    <n v="8"/>
    <m/>
    <m/>
    <m/>
    <n v="6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4"/>
    <x v="134"/>
    <x v="17"/>
    <x v="9"/>
    <d v="2025-08-19T16:10:50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607"/>
    <x v="131"/>
    <x v="5"/>
    <x v="13"/>
    <d v="2025-08-19T16:51:27"/>
    <n v="30"/>
    <m/>
    <m/>
    <m/>
    <m/>
    <n v="4"/>
    <n v="2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4"/>
    <x v="134"/>
    <x v="17"/>
    <x v="4"/>
    <d v="2025-08-19T16:10:52"/>
    <n v="598"/>
    <n v="243"/>
    <n v="35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4"/>
    <x v="134"/>
    <x v="17"/>
    <x v="5"/>
    <d v="2025-08-19T16:10:52"/>
    <n v="18"/>
    <n v="6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4"/>
    <x v="134"/>
    <x v="17"/>
    <x v="26"/>
    <d v="2025-08-19T16:10:52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4"/>
    <x v="134"/>
    <x v="17"/>
    <x v="18"/>
    <d v="2025-08-19T16:10:55"/>
    <n v="3"/>
    <n v="1"/>
    <n v="2"/>
    <m/>
    <m/>
    <m/>
    <m/>
    <m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4"/>
    <x v="134"/>
    <x v="17"/>
    <x v="6"/>
    <d v="2025-08-19T16:10:55"/>
    <n v="158"/>
    <m/>
    <m/>
    <m/>
    <n v="72"/>
    <n v="8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4"/>
    <x v="134"/>
    <x v="17"/>
    <x v="7"/>
    <d v="2025-08-19T16:10:55"/>
    <n v="307"/>
    <m/>
    <m/>
    <m/>
    <m/>
    <m/>
    <n v="184"/>
    <n v="122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4"/>
    <x v="134"/>
    <x v="17"/>
    <x v="0"/>
    <d v="2025-08-19T16:10:55"/>
    <n v="55"/>
    <m/>
    <m/>
    <m/>
    <m/>
    <m/>
    <m/>
    <m/>
    <n v="40"/>
    <m/>
    <n v="8"/>
    <n v="1"/>
    <n v="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4"/>
    <x v="134"/>
    <x v="17"/>
    <x v="8"/>
    <d v="2025-08-19T16:10:55"/>
    <n v="97.6"/>
    <n v="7.2"/>
    <n v="24.8"/>
    <n v="65.59999999999999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4"/>
    <x v="134"/>
    <x v="17"/>
    <x v="2"/>
    <d v="2025-08-19T16:10:50"/>
    <n v="610"/>
    <n v="6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4"/>
    <x v="134"/>
    <x v="17"/>
    <x v="3"/>
    <d v="2025-08-19T16:10:50"/>
    <n v="19"/>
    <n v="1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4"/>
    <x v="134"/>
    <x v="17"/>
    <x v="4"/>
    <d v="2025-08-19T16:10:50"/>
    <n v="610"/>
    <n v="238"/>
    <n v="37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5"/>
    <x v="136"/>
    <x v="18"/>
    <x v="8"/>
    <d v="2025-08-19T16:11:08"/>
    <n v="40.799999999999997"/>
    <n v="4.8"/>
    <n v="3.2"/>
    <n v="32.79999999999999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5"/>
    <x v="136"/>
    <x v="18"/>
    <x v="13"/>
    <d v="2025-08-19T16:11:08"/>
    <n v="12"/>
    <m/>
    <m/>
    <m/>
    <n v="2"/>
    <m/>
    <n v="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5"/>
    <x v="136"/>
    <x v="18"/>
    <x v="14"/>
    <d v="2025-08-19T16:11:08"/>
    <n v="16"/>
    <m/>
    <m/>
    <n v="4"/>
    <n v="2"/>
    <m/>
    <n v="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5"/>
    <x v="136"/>
    <x v="18"/>
    <x v="19"/>
    <d v="2025-08-19T16:11:08"/>
    <n v="3"/>
    <m/>
    <m/>
    <m/>
    <m/>
    <m/>
    <m/>
    <m/>
    <m/>
    <m/>
    <n v="3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5"/>
    <x v="136"/>
    <x v="18"/>
    <x v="15"/>
    <d v="2025-08-19T16:11:08"/>
    <n v="5.6"/>
    <m/>
    <m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5"/>
    <x v="136"/>
    <x v="18"/>
    <x v="8"/>
    <d v="2025-08-19T16:11:11"/>
    <n v="41.6"/>
    <n v="4.8"/>
    <m/>
    <n v="36.79999999999999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5"/>
    <x v="136"/>
    <x v="18"/>
    <x v="13"/>
    <d v="2025-08-19T16:11:11"/>
    <n v="10"/>
    <m/>
    <m/>
    <m/>
    <n v="2"/>
    <m/>
    <m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5"/>
    <x v="136"/>
    <x v="18"/>
    <x v="14"/>
    <d v="2025-08-19T16:11:11"/>
    <n v="16"/>
    <m/>
    <m/>
    <n v="6"/>
    <n v="2"/>
    <m/>
    <m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5"/>
    <x v="136"/>
    <x v="18"/>
    <x v="15"/>
    <d v="2025-08-19T16:11:11"/>
    <n v="8"/>
    <m/>
    <n v="2.4"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5"/>
    <x v="136"/>
    <x v="18"/>
    <x v="10"/>
    <d v="2025-08-19T16:11:11"/>
    <n v="8"/>
    <m/>
    <n v="2"/>
    <m/>
    <n v="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5"/>
    <x v="136"/>
    <x v="18"/>
    <x v="1"/>
    <d v="2025-08-19T16:11:11"/>
    <n v="162"/>
    <n v="46"/>
    <n v="116"/>
    <n v="3"/>
    <m/>
    <n v="14"/>
    <n v="22"/>
    <n v="13"/>
    <n v="35"/>
    <n v="36"/>
    <n v="18"/>
    <m/>
    <n v="4"/>
    <n v="4"/>
    <n v="1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5"/>
    <x v="136"/>
    <x v="18"/>
    <x v="16"/>
    <d v="2025-08-19T16:11:11"/>
    <n v="9"/>
    <n v="4"/>
    <n v="5"/>
    <m/>
    <n v="1"/>
    <n v="3"/>
    <n v="1"/>
    <m/>
    <m/>
    <n v="4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5"/>
    <x v="136"/>
    <x v="18"/>
    <x v="23"/>
    <d v="2025-08-19T16:11:11"/>
    <n v="3"/>
    <n v="2"/>
    <n v="1"/>
    <m/>
    <n v="1"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5"/>
    <x v="136"/>
    <x v="18"/>
    <x v="10"/>
    <d v="2025-08-19T16:11:08"/>
    <n v="6"/>
    <m/>
    <m/>
    <n v="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5"/>
    <x v="136"/>
    <x v="18"/>
    <x v="1"/>
    <d v="2025-08-19T16:11:08"/>
    <n v="190"/>
    <n v="68"/>
    <n v="122"/>
    <n v="2"/>
    <n v="2"/>
    <n v="12"/>
    <n v="22"/>
    <n v="19"/>
    <n v="48"/>
    <n v="45"/>
    <n v="14"/>
    <m/>
    <n v="9"/>
    <n v="3"/>
    <n v="1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5"/>
    <x v="136"/>
    <x v="18"/>
    <x v="16"/>
    <d v="2025-08-19T16:11:08"/>
    <n v="9"/>
    <n v="3"/>
    <n v="6"/>
    <m/>
    <m/>
    <n v="2"/>
    <n v="1"/>
    <m/>
    <n v="1"/>
    <n v="4"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5"/>
    <x v="136"/>
    <x v="18"/>
    <x v="23"/>
    <d v="2025-08-19T16:11:08"/>
    <n v="2"/>
    <n v="1"/>
    <n v="1"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5"/>
    <x v="136"/>
    <x v="18"/>
    <x v="2"/>
    <d v="2025-08-19T16:11:08"/>
    <n v="412"/>
    <n v="4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5"/>
    <x v="136"/>
    <x v="18"/>
    <x v="3"/>
    <d v="2025-08-19T16:11:08"/>
    <n v="28"/>
    <n v="2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5"/>
    <x v="136"/>
    <x v="18"/>
    <x v="32"/>
    <d v="2025-08-19T16:11:08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6"/>
    <x v="137"/>
    <x v="19"/>
    <x v="6"/>
    <d v="2025-08-19T16:11:27"/>
    <n v="116"/>
    <m/>
    <m/>
    <m/>
    <n v="40"/>
    <n v="7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6"/>
    <x v="137"/>
    <x v="19"/>
    <x v="16"/>
    <d v="2025-08-19T16:11:30"/>
    <n v="4"/>
    <n v="3"/>
    <n v="1"/>
    <m/>
    <m/>
    <m/>
    <m/>
    <n v="1"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6"/>
    <x v="137"/>
    <x v="19"/>
    <x v="23"/>
    <d v="2025-08-19T16:11:30"/>
    <n v="6"/>
    <n v="2"/>
    <n v="4"/>
    <m/>
    <n v="1"/>
    <n v="4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6"/>
    <x v="137"/>
    <x v="19"/>
    <x v="25"/>
    <d v="2025-08-19T16:11:30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6"/>
    <x v="137"/>
    <x v="19"/>
    <x v="2"/>
    <d v="2025-08-19T16:11:30"/>
    <n v="344"/>
    <n v="34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6"/>
    <x v="137"/>
    <x v="19"/>
    <x v="3"/>
    <d v="2025-08-19T16:11:30"/>
    <n v="44"/>
    <n v="4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6"/>
    <x v="137"/>
    <x v="19"/>
    <x v="4"/>
    <d v="2025-08-19T16:11:30"/>
    <n v="344"/>
    <n v="147"/>
    <n v="19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6"/>
    <x v="137"/>
    <x v="19"/>
    <x v="5"/>
    <d v="2025-08-19T16:11:30"/>
    <n v="44"/>
    <n v="28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6"/>
    <x v="137"/>
    <x v="19"/>
    <x v="6"/>
    <d v="2025-08-19T16:11:32"/>
    <n v="128"/>
    <m/>
    <m/>
    <m/>
    <n v="56"/>
    <n v="7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6"/>
    <x v="137"/>
    <x v="19"/>
    <x v="7"/>
    <d v="2025-08-19T16:11:27"/>
    <n v="205"/>
    <m/>
    <m/>
    <m/>
    <m/>
    <m/>
    <n v="114"/>
    <n v="89"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7"/>
    <x v="20"/>
    <x v="2"/>
    <x v="24"/>
    <d v="2025-08-19T16:16:59"/>
    <n v="2"/>
    <n v="1"/>
    <n v="1"/>
    <n v="1"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7"/>
    <x v="20"/>
    <x v="2"/>
    <x v="23"/>
    <d v="2025-08-19T16:16:59"/>
    <n v="15"/>
    <n v="7"/>
    <n v="8"/>
    <m/>
    <n v="4"/>
    <n v="4"/>
    <n v="3"/>
    <n v="3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7"/>
    <x v="20"/>
    <x v="2"/>
    <x v="25"/>
    <d v="2025-08-19T16:16:59"/>
    <n v="10"/>
    <m/>
    <m/>
    <n v="2"/>
    <m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7"/>
    <x v="20"/>
    <x v="2"/>
    <x v="9"/>
    <d v="2025-08-19T16:16:59"/>
    <n v="8"/>
    <m/>
    <m/>
    <m/>
    <m/>
    <m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7"/>
    <x v="20"/>
    <x v="2"/>
    <x v="37"/>
    <d v="2025-08-19T16:16:59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7"/>
    <x v="20"/>
    <x v="2"/>
    <x v="19"/>
    <d v="2025-08-19T16:16:57"/>
    <n v="6"/>
    <m/>
    <m/>
    <m/>
    <m/>
    <m/>
    <m/>
    <m/>
    <m/>
    <n v="3"/>
    <n v="3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7"/>
    <x v="20"/>
    <x v="2"/>
    <x v="22"/>
    <d v="2025-08-19T16:16:57"/>
    <n v="11.2"/>
    <m/>
    <n v="3.2"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7"/>
    <x v="20"/>
    <x v="2"/>
    <x v="10"/>
    <d v="2025-08-19T16:16:57"/>
    <n v="39.200000000000003"/>
    <n v="1.2"/>
    <n v="8.8000000000000007"/>
    <n v="16"/>
    <m/>
    <n v="8.8000000000000007"/>
    <n v="4.400000000000000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8"/>
    <x v="25"/>
    <x v="8"/>
    <x v="0"/>
    <d v="2025-08-19T16:17:15"/>
    <n v="61"/>
    <m/>
    <m/>
    <m/>
    <m/>
    <m/>
    <m/>
    <m/>
    <n v="33"/>
    <m/>
    <n v="10"/>
    <n v="1"/>
    <n v="17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8"/>
    <x v="25"/>
    <x v="8"/>
    <x v="8"/>
    <d v="2025-08-19T16:17:15"/>
    <n v="47.2"/>
    <n v="7.2"/>
    <n v="17.600000000000001"/>
    <n v="2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8"/>
    <x v="25"/>
    <x v="8"/>
    <x v="13"/>
    <d v="2025-08-19T16:17:15"/>
    <n v="18"/>
    <m/>
    <m/>
    <m/>
    <n v="10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8"/>
    <x v="25"/>
    <x v="8"/>
    <x v="14"/>
    <d v="2025-08-19T16:17:15"/>
    <n v="18"/>
    <m/>
    <m/>
    <m/>
    <n v="10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8"/>
    <x v="25"/>
    <x v="8"/>
    <x v="19"/>
    <d v="2025-08-19T16:17:15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8"/>
    <x v="25"/>
    <x v="8"/>
    <x v="23"/>
    <d v="2025-08-19T16:17:17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8"/>
    <x v="25"/>
    <x v="8"/>
    <x v="2"/>
    <d v="2025-08-19T16:17:17"/>
    <n v="353"/>
    <n v="35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8"/>
    <x v="25"/>
    <x v="8"/>
    <x v="3"/>
    <d v="2025-08-19T16:17:17"/>
    <n v="30"/>
    <n v="3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8"/>
    <x v="25"/>
    <x v="8"/>
    <x v="32"/>
    <d v="2025-08-19T16:17:17"/>
    <n v="18"/>
    <n v="1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8"/>
    <x v="25"/>
    <x v="8"/>
    <x v="4"/>
    <d v="2025-08-19T16:17:17"/>
    <n v="353"/>
    <n v="155"/>
    <n v="19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8"/>
    <x v="25"/>
    <x v="8"/>
    <x v="5"/>
    <d v="2025-08-19T16:17:17"/>
    <n v="30"/>
    <n v="12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8"/>
    <x v="25"/>
    <x v="8"/>
    <x v="33"/>
    <d v="2025-08-19T16:17:17"/>
    <n v="18"/>
    <n v="8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8"/>
    <x v="25"/>
    <x v="8"/>
    <x v="26"/>
    <d v="2025-08-19T16:17:17"/>
    <n v="4"/>
    <n v="3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8"/>
    <x v="25"/>
    <x v="8"/>
    <x v="22"/>
    <d v="2025-08-19T16:17:15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8"/>
    <x v="25"/>
    <x v="8"/>
    <x v="21"/>
    <d v="2025-08-19T16:17:15"/>
    <n v="4.4000000000000004"/>
    <m/>
    <n v="4.400000000000000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8"/>
    <x v="25"/>
    <x v="8"/>
    <x v="1"/>
    <d v="2025-08-19T16:17:15"/>
    <n v="289"/>
    <n v="112"/>
    <n v="177"/>
    <n v="3"/>
    <n v="6"/>
    <n v="12"/>
    <n v="41"/>
    <n v="36"/>
    <n v="71"/>
    <n v="62"/>
    <n v="34"/>
    <m/>
    <n v="5"/>
    <n v="1"/>
    <n v="18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6"/>
    <x v="137"/>
    <x v="19"/>
    <x v="0"/>
    <d v="2025-08-19T16:11:27"/>
    <n v="28"/>
    <m/>
    <m/>
    <m/>
    <m/>
    <m/>
    <m/>
    <m/>
    <n v="20"/>
    <m/>
    <n v="6"/>
    <n v="1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6"/>
    <x v="137"/>
    <x v="19"/>
    <x v="8"/>
    <d v="2025-08-19T16:11:27"/>
    <n v="73.599999999999994"/>
    <n v="8.8000000000000007"/>
    <n v="10.4"/>
    <n v="54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6"/>
    <x v="137"/>
    <x v="19"/>
    <x v="13"/>
    <d v="2025-08-19T16:11:27"/>
    <n v="10"/>
    <m/>
    <m/>
    <m/>
    <n v="2"/>
    <m/>
    <n v="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6"/>
    <x v="137"/>
    <x v="19"/>
    <x v="14"/>
    <d v="2025-08-19T16:11:27"/>
    <n v="10"/>
    <m/>
    <m/>
    <m/>
    <n v="2"/>
    <m/>
    <n v="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6"/>
    <x v="137"/>
    <x v="19"/>
    <x v="10"/>
    <d v="2025-08-19T16:11:27"/>
    <n v="22.8"/>
    <m/>
    <n v="4.4000000000000004"/>
    <n v="15.2"/>
    <n v="3.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6"/>
    <x v="137"/>
    <x v="19"/>
    <x v="1"/>
    <d v="2025-08-19T16:11:27"/>
    <n v="219"/>
    <n v="100"/>
    <n v="119"/>
    <n v="7"/>
    <n v="3"/>
    <n v="23"/>
    <n v="20"/>
    <n v="38"/>
    <n v="57"/>
    <n v="45"/>
    <n v="20"/>
    <m/>
    <n v="4"/>
    <n v="1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7"/>
    <x v="4"/>
    <x v="3"/>
    <x v="6"/>
    <d v="2025-08-19T16:11:43"/>
    <n v="154"/>
    <m/>
    <m/>
    <m/>
    <n v="68"/>
    <n v="8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7"/>
    <x v="4"/>
    <x v="3"/>
    <x v="7"/>
    <d v="2025-08-19T16:11:45"/>
    <n v="223"/>
    <m/>
    <m/>
    <m/>
    <m/>
    <m/>
    <n v="126"/>
    <n v="97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7"/>
    <x v="4"/>
    <x v="3"/>
    <x v="0"/>
    <d v="2025-08-19T16:11:45"/>
    <n v="64"/>
    <m/>
    <m/>
    <m/>
    <m/>
    <m/>
    <m/>
    <m/>
    <n v="33"/>
    <m/>
    <n v="14"/>
    <n v="4"/>
    <n v="1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7"/>
    <x v="4"/>
    <x v="3"/>
    <x v="8"/>
    <d v="2025-08-19T16:11:45"/>
    <n v="94.4"/>
    <n v="5.6"/>
    <n v="27.2"/>
    <n v="6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7"/>
    <x v="4"/>
    <x v="3"/>
    <x v="13"/>
    <d v="2025-08-19T16:11:45"/>
    <n v="22"/>
    <m/>
    <m/>
    <m/>
    <n v="4"/>
    <n v="2"/>
    <n v="10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7"/>
    <x v="4"/>
    <x v="3"/>
    <x v="14"/>
    <d v="2025-08-19T16:11:45"/>
    <n v="24"/>
    <m/>
    <m/>
    <n v="2"/>
    <n v="4"/>
    <n v="2"/>
    <n v="10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7"/>
    <x v="4"/>
    <x v="3"/>
    <x v="15"/>
    <d v="2025-08-19T16:11:45"/>
    <n v="4.8"/>
    <n v="0"/>
    <n v="2.4"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7"/>
    <x v="4"/>
    <x v="3"/>
    <x v="1"/>
    <d v="2025-08-19T16:11:45"/>
    <n v="281"/>
    <n v="124"/>
    <n v="157"/>
    <n v="4"/>
    <n v="10"/>
    <n v="24"/>
    <n v="36"/>
    <n v="37"/>
    <n v="63"/>
    <n v="50"/>
    <n v="33"/>
    <m/>
    <n v="7"/>
    <n v="4"/>
    <n v="1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7"/>
    <x v="4"/>
    <x v="3"/>
    <x v="16"/>
    <d v="2025-08-19T16:11:45"/>
    <n v="13"/>
    <n v="7"/>
    <n v="6"/>
    <n v="0"/>
    <n v="1"/>
    <n v="1"/>
    <n v="2"/>
    <n v="1"/>
    <n v="5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7"/>
    <x v="4"/>
    <x v="3"/>
    <x v="2"/>
    <d v="2025-08-19T16:11:45"/>
    <n v="515"/>
    <n v="5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7"/>
    <x v="4"/>
    <x v="3"/>
    <x v="3"/>
    <d v="2025-08-19T16:11:45"/>
    <n v="44"/>
    <n v="4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7"/>
    <x v="4"/>
    <x v="3"/>
    <x v="28"/>
    <d v="2025-08-19T16:11:45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7"/>
    <x v="4"/>
    <x v="3"/>
    <x v="4"/>
    <d v="2025-08-19T16:11:45"/>
    <n v="515"/>
    <n v="216"/>
    <n v="29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7"/>
    <x v="4"/>
    <x v="3"/>
    <x v="5"/>
    <d v="2025-08-19T16:11:45"/>
    <n v="44"/>
    <n v="11"/>
    <n v="3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7"/>
    <x v="4"/>
    <x v="3"/>
    <x v="36"/>
    <d v="2025-08-19T16:11:45"/>
    <n v="1"/>
    <n v="1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7"/>
    <x v="4"/>
    <x v="3"/>
    <x v="11"/>
    <d v="2025-08-19T16:11:48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7"/>
    <x v="4"/>
    <x v="3"/>
    <x v="18"/>
    <d v="2025-08-19T16:11:48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8"/>
    <x v="25"/>
    <x v="8"/>
    <x v="16"/>
    <d v="2025-08-19T16:17:15"/>
    <n v="10"/>
    <n v="5"/>
    <n v="5"/>
    <m/>
    <m/>
    <m/>
    <n v="5"/>
    <n v="4"/>
    <m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8"/>
    <x v="25"/>
    <x v="8"/>
    <x v="24"/>
    <d v="2025-08-19T16:17:15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8"/>
    <x v="25"/>
    <x v="8"/>
    <x v="23"/>
    <d v="2025-08-19T16:17:15"/>
    <n v="1"/>
    <m/>
    <n v="1"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8"/>
    <x v="25"/>
    <x v="8"/>
    <x v="2"/>
    <d v="2025-08-19T16:17:15"/>
    <n v="370"/>
    <n v="37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9"/>
    <x v="22"/>
    <x v="6"/>
    <x v="13"/>
    <d v="2025-08-19T16:17:34"/>
    <n v="24"/>
    <m/>
    <m/>
    <m/>
    <n v="12"/>
    <n v="4"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9"/>
    <x v="22"/>
    <x v="6"/>
    <x v="16"/>
    <d v="2025-08-19T16:17:36"/>
    <n v="8"/>
    <n v="5"/>
    <n v="3"/>
    <m/>
    <m/>
    <m/>
    <n v="2"/>
    <n v="2"/>
    <n v="2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9"/>
    <x v="22"/>
    <x v="6"/>
    <x v="24"/>
    <d v="2025-08-19T16:17:36"/>
    <n v="4"/>
    <n v="2"/>
    <n v="2"/>
    <n v="2"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9"/>
    <x v="22"/>
    <x v="6"/>
    <x v="23"/>
    <d v="2025-08-19T16:17:36"/>
    <n v="15"/>
    <n v="3"/>
    <n v="12"/>
    <m/>
    <n v="9"/>
    <n v="1"/>
    <n v="1"/>
    <n v="3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9"/>
    <x v="22"/>
    <x v="6"/>
    <x v="25"/>
    <d v="2025-08-19T16:17:36"/>
    <n v="8"/>
    <m/>
    <m/>
    <m/>
    <n v="6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9"/>
    <x v="22"/>
    <x v="6"/>
    <x v="9"/>
    <d v="2025-08-19T16:17:36"/>
    <n v="4"/>
    <m/>
    <m/>
    <m/>
    <m/>
    <m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9"/>
    <x v="22"/>
    <x v="6"/>
    <x v="37"/>
    <d v="2025-08-19T16:17:36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9"/>
    <x v="22"/>
    <x v="6"/>
    <x v="2"/>
    <d v="2025-08-19T16:17:36"/>
    <n v="627"/>
    <n v="62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9"/>
    <x v="22"/>
    <x v="6"/>
    <x v="3"/>
    <d v="2025-08-19T16:17:36"/>
    <n v="47"/>
    <n v="4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9"/>
    <x v="22"/>
    <x v="6"/>
    <x v="32"/>
    <d v="2025-08-19T16:17:36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9"/>
    <x v="22"/>
    <x v="6"/>
    <x v="34"/>
    <d v="2025-08-19T16:17:36"/>
    <n v="151"/>
    <n v="15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9"/>
    <x v="22"/>
    <x v="6"/>
    <x v="4"/>
    <d v="2025-08-19T16:17:36"/>
    <n v="627"/>
    <n v="242"/>
    <n v="38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9"/>
    <x v="22"/>
    <x v="6"/>
    <x v="5"/>
    <d v="2025-08-19T16:17:36"/>
    <n v="47"/>
    <n v="23"/>
    <n v="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9"/>
    <x v="22"/>
    <x v="6"/>
    <x v="33"/>
    <d v="2025-08-19T16:17:36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9"/>
    <x v="22"/>
    <x v="6"/>
    <x v="35"/>
    <d v="2025-08-19T16:17:36"/>
    <n v="151"/>
    <n v="69"/>
    <n v="8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9"/>
    <x v="22"/>
    <x v="6"/>
    <x v="18"/>
    <d v="2025-08-19T16:17:39"/>
    <n v="8"/>
    <n v="5"/>
    <n v="3"/>
    <m/>
    <m/>
    <m/>
    <n v="2"/>
    <n v="1"/>
    <n v="2"/>
    <n v="2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9"/>
    <x v="22"/>
    <x v="6"/>
    <x v="6"/>
    <d v="2025-08-19T16:17:39"/>
    <n v="342"/>
    <m/>
    <m/>
    <m/>
    <n v="158"/>
    <n v="18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9"/>
    <x v="22"/>
    <x v="6"/>
    <x v="14"/>
    <d v="2025-08-19T16:17:34"/>
    <n v="26"/>
    <m/>
    <m/>
    <n v="2"/>
    <n v="12"/>
    <n v="4"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9"/>
    <x v="22"/>
    <x v="6"/>
    <x v="15"/>
    <d v="2025-08-19T16:17:34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9"/>
    <x v="22"/>
    <x v="6"/>
    <x v="20"/>
    <d v="2025-08-19T16:17:34"/>
    <n v="8"/>
    <n v="3.2"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7"/>
    <x v="4"/>
    <x v="3"/>
    <x v="7"/>
    <d v="2025-08-19T16:11:43"/>
    <n v="269"/>
    <m/>
    <m/>
    <m/>
    <m/>
    <m/>
    <n v="158"/>
    <n v="11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7"/>
    <x v="4"/>
    <x v="3"/>
    <x v="0"/>
    <d v="2025-08-19T16:11:43"/>
    <n v="56"/>
    <m/>
    <m/>
    <m/>
    <m/>
    <m/>
    <m/>
    <m/>
    <n v="32"/>
    <m/>
    <n v="10"/>
    <n v="2"/>
    <n v="1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7"/>
    <x v="4"/>
    <x v="3"/>
    <x v="8"/>
    <d v="2025-08-19T16:11:43"/>
    <n v="101.6"/>
    <n v="14.4"/>
    <n v="15.2"/>
    <n v="7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8"/>
    <x v="5"/>
    <x v="4"/>
    <x v="13"/>
    <d v="2025-08-19T16:12:01"/>
    <n v="6"/>
    <m/>
    <m/>
    <m/>
    <m/>
    <m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8"/>
    <x v="5"/>
    <x v="4"/>
    <x v="14"/>
    <d v="2025-08-19T16:12:01"/>
    <n v="8"/>
    <m/>
    <m/>
    <n v="2"/>
    <m/>
    <n v="2"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8"/>
    <x v="5"/>
    <x v="4"/>
    <x v="15"/>
    <d v="2025-08-19T16:12:01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8"/>
    <x v="5"/>
    <x v="4"/>
    <x v="10"/>
    <d v="2025-08-19T16:12:01"/>
    <n v="8"/>
    <m/>
    <m/>
    <n v="4.4000000000000004"/>
    <n v="3.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8"/>
    <x v="5"/>
    <x v="4"/>
    <x v="1"/>
    <d v="2025-08-19T16:12:01"/>
    <n v="442"/>
    <n v="186"/>
    <n v="256"/>
    <n v="17"/>
    <n v="10"/>
    <n v="36"/>
    <n v="54"/>
    <n v="59"/>
    <n v="130"/>
    <n v="83"/>
    <n v="31"/>
    <m/>
    <n v="4"/>
    <n v="12"/>
    <n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8"/>
    <x v="5"/>
    <x v="4"/>
    <x v="13"/>
    <d v="2025-08-19T16:12:04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8"/>
    <x v="5"/>
    <x v="4"/>
    <x v="14"/>
    <d v="2025-08-19T16:12:04"/>
    <n v="8"/>
    <m/>
    <m/>
    <n v="2"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8"/>
    <x v="5"/>
    <x v="4"/>
    <x v="15"/>
    <d v="2025-08-19T16:12:04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8"/>
    <x v="5"/>
    <x v="4"/>
    <x v="10"/>
    <d v="2025-08-19T16:12:04"/>
    <n v="8"/>
    <m/>
    <m/>
    <n v="4.4000000000000004"/>
    <n v="3.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8"/>
    <x v="5"/>
    <x v="4"/>
    <x v="1"/>
    <d v="2025-08-19T16:12:04"/>
    <n v="379"/>
    <n v="156"/>
    <n v="223"/>
    <n v="14"/>
    <n v="16"/>
    <n v="38"/>
    <n v="47"/>
    <n v="48"/>
    <n v="102"/>
    <n v="66"/>
    <n v="28"/>
    <m/>
    <n v="2"/>
    <n v="12"/>
    <n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8"/>
    <x v="5"/>
    <x v="4"/>
    <x v="16"/>
    <d v="2025-08-19T16:12:04"/>
    <n v="4"/>
    <n v="2"/>
    <n v="2"/>
    <m/>
    <m/>
    <n v="1"/>
    <m/>
    <m/>
    <n v="2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8"/>
    <x v="5"/>
    <x v="4"/>
    <x v="23"/>
    <d v="2025-08-19T16:12:04"/>
    <n v="2"/>
    <n v="2"/>
    <m/>
    <m/>
    <m/>
    <n v="1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8"/>
    <x v="5"/>
    <x v="4"/>
    <x v="25"/>
    <d v="2025-08-19T16:12:04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8"/>
    <x v="5"/>
    <x v="4"/>
    <x v="16"/>
    <d v="2025-08-19T16:12:01"/>
    <n v="4"/>
    <n v="2"/>
    <n v="2"/>
    <m/>
    <m/>
    <n v="1"/>
    <m/>
    <m/>
    <n v="1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8"/>
    <x v="5"/>
    <x v="4"/>
    <x v="23"/>
    <d v="2025-08-19T16:12:01"/>
    <n v="2"/>
    <n v="2"/>
    <m/>
    <m/>
    <m/>
    <n v="1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8"/>
    <x v="5"/>
    <x v="4"/>
    <x v="25"/>
    <d v="2025-08-19T16:12:01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8"/>
    <x v="5"/>
    <x v="4"/>
    <x v="2"/>
    <d v="2025-08-19T16:12:01"/>
    <n v="486"/>
    <n v="48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0"/>
    <x v="7"/>
    <x v="6"/>
    <x v="7"/>
    <d v="2025-08-19T16:12:20"/>
    <n v="444"/>
    <m/>
    <m/>
    <m/>
    <m/>
    <m/>
    <n v="288"/>
    <n v="15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0"/>
    <x v="7"/>
    <x v="6"/>
    <x v="0"/>
    <d v="2025-08-19T16:12:20"/>
    <n v="169"/>
    <m/>
    <m/>
    <m/>
    <m/>
    <m/>
    <m/>
    <m/>
    <n v="88"/>
    <m/>
    <n v="40"/>
    <n v="13"/>
    <n v="28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0"/>
    <x v="7"/>
    <x v="6"/>
    <x v="8"/>
    <d v="2025-08-19T16:12:20"/>
    <n v="184.8"/>
    <n v="8.8000000000000007"/>
    <n v="25.6"/>
    <n v="150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0"/>
    <x v="7"/>
    <x v="6"/>
    <x v="14"/>
    <d v="2025-08-19T16:12:20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0"/>
    <x v="7"/>
    <x v="6"/>
    <x v="16"/>
    <d v="2025-08-19T16:12:22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0"/>
    <x v="7"/>
    <x v="6"/>
    <x v="24"/>
    <d v="2025-08-19T16:12:22"/>
    <n v="6"/>
    <n v="4"/>
    <n v="2"/>
    <n v="3"/>
    <n v="1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0"/>
    <x v="7"/>
    <x v="6"/>
    <x v="23"/>
    <d v="2025-08-19T16:12:22"/>
    <n v="3"/>
    <n v="1"/>
    <n v="2"/>
    <m/>
    <m/>
    <m/>
    <m/>
    <n v="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0"/>
    <x v="7"/>
    <x v="6"/>
    <x v="25"/>
    <d v="2025-08-19T16:12:22"/>
    <n v="21"/>
    <n v="1"/>
    <m/>
    <n v="4"/>
    <n v="10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0"/>
    <x v="7"/>
    <x v="6"/>
    <x v="9"/>
    <d v="2025-08-19T16:12:22"/>
    <n v="28"/>
    <m/>
    <m/>
    <m/>
    <m/>
    <m/>
    <n v="2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0"/>
    <x v="7"/>
    <x v="6"/>
    <x v="37"/>
    <d v="2025-08-19T16:12:22"/>
    <n v="1"/>
    <m/>
    <m/>
    <m/>
    <m/>
    <m/>
    <m/>
    <m/>
    <m/>
    <m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0"/>
    <x v="7"/>
    <x v="6"/>
    <x v="2"/>
    <d v="2025-08-19T16:12:22"/>
    <n v="1131"/>
    <n v="113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0"/>
    <x v="7"/>
    <x v="6"/>
    <x v="3"/>
    <d v="2025-08-19T16:12:22"/>
    <n v="31"/>
    <n v="3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0"/>
    <x v="7"/>
    <x v="6"/>
    <x v="34"/>
    <d v="2025-08-19T16:12:22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0"/>
    <x v="7"/>
    <x v="6"/>
    <x v="4"/>
    <d v="2025-08-19T16:12:22"/>
    <n v="1131"/>
    <n v="452"/>
    <n v="67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0"/>
    <x v="7"/>
    <x v="6"/>
    <x v="5"/>
    <d v="2025-08-19T16:12:22"/>
    <n v="31"/>
    <n v="16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0"/>
    <x v="7"/>
    <x v="6"/>
    <x v="35"/>
    <d v="2025-08-19T16:12:22"/>
    <n v="11"/>
    <n v="7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0"/>
    <x v="7"/>
    <x v="6"/>
    <x v="11"/>
    <d v="2025-08-19T16:12:25"/>
    <n v="77.2"/>
    <n v="2.4"/>
    <n v="7.6"/>
    <n v="24.8"/>
    <n v="23.6"/>
    <n v="18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0"/>
    <x v="7"/>
    <x v="6"/>
    <x v="17"/>
    <d v="2025-08-19T16:12:25"/>
    <n v="81.599999999999994"/>
    <n v="9.6"/>
    <n v="13.6"/>
    <n v="30.8"/>
    <n v="4.8"/>
    <n v="22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0"/>
    <x v="7"/>
    <x v="6"/>
    <x v="18"/>
    <d v="2025-08-19T16:12:25"/>
    <n v="44"/>
    <n v="27"/>
    <n v="17"/>
    <n v="3"/>
    <m/>
    <n v="3"/>
    <n v="6"/>
    <n v="7"/>
    <n v="18"/>
    <n v="5"/>
    <m/>
    <m/>
    <n v="1"/>
    <n v="1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0"/>
    <x v="7"/>
    <x v="6"/>
    <x v="12"/>
    <d v="2025-08-19T16:12:25"/>
    <n v="44"/>
    <n v="21"/>
    <n v="23"/>
    <n v="4"/>
    <n v="5"/>
    <n v="15"/>
    <n v="8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0"/>
    <x v="7"/>
    <x v="6"/>
    <x v="15"/>
    <d v="2025-08-19T16:12:20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0"/>
    <x v="7"/>
    <x v="6"/>
    <x v="20"/>
    <d v="2025-08-19T16:12:20"/>
    <n v="16.399999999999999"/>
    <n v="12"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0"/>
    <x v="7"/>
    <x v="6"/>
    <x v="22"/>
    <d v="2025-08-19T16:12:20"/>
    <n v="9.6"/>
    <m/>
    <m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0"/>
    <x v="7"/>
    <x v="6"/>
    <x v="10"/>
    <d v="2025-08-19T16:12:20"/>
    <n v="2.8"/>
    <m/>
    <m/>
    <m/>
    <m/>
    <m/>
    <n v="2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0"/>
    <x v="7"/>
    <x v="6"/>
    <x v="21"/>
    <d v="2025-08-19T16:12:20"/>
    <n v="11.2"/>
    <m/>
    <m/>
    <m/>
    <n v="4"/>
    <n v="7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0"/>
    <x v="7"/>
    <x v="6"/>
    <x v="1"/>
    <d v="2025-08-19T16:12:20"/>
    <n v="581"/>
    <n v="233"/>
    <n v="348"/>
    <n v="3"/>
    <n v="13"/>
    <n v="58"/>
    <n v="66"/>
    <n v="67"/>
    <n v="144"/>
    <n v="81"/>
    <n v="88"/>
    <m/>
    <n v="20"/>
    <n v="13"/>
    <n v="28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0"/>
    <x v="7"/>
    <x v="6"/>
    <x v="16"/>
    <d v="2025-08-19T16:12:20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1"/>
    <x v="138"/>
    <x v="6"/>
    <x v="8"/>
    <d v="2025-08-19T16:12:38"/>
    <n v="168"/>
    <n v="22.4"/>
    <n v="26.4"/>
    <n v="119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1"/>
    <x v="138"/>
    <x v="6"/>
    <x v="7"/>
    <d v="2025-08-19T16:12:41"/>
    <n v="280"/>
    <m/>
    <m/>
    <m/>
    <m/>
    <m/>
    <n v="154"/>
    <n v="12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1"/>
    <x v="138"/>
    <x v="6"/>
    <x v="0"/>
    <d v="2025-08-19T16:12:41"/>
    <n v="82"/>
    <m/>
    <m/>
    <m/>
    <m/>
    <m/>
    <m/>
    <m/>
    <n v="43"/>
    <m/>
    <n v="8"/>
    <n v="11"/>
    <n v="2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1"/>
    <x v="138"/>
    <x v="6"/>
    <x v="8"/>
    <d v="2025-08-19T16:12:41"/>
    <n v="159.19999999999999"/>
    <n v="14.4"/>
    <n v="34.4"/>
    <n v="110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1"/>
    <x v="138"/>
    <x v="6"/>
    <x v="13"/>
    <d v="2025-08-19T16:12:41"/>
    <n v="6"/>
    <m/>
    <m/>
    <m/>
    <m/>
    <m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1"/>
    <x v="138"/>
    <x v="6"/>
    <x v="14"/>
    <d v="2025-08-19T16:12:41"/>
    <n v="7"/>
    <m/>
    <n v="1"/>
    <m/>
    <m/>
    <m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1"/>
    <x v="138"/>
    <x v="6"/>
    <x v="15"/>
    <d v="2025-08-19T16:12:41"/>
    <n v="1.6"/>
    <m/>
    <n v="1.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1"/>
    <x v="138"/>
    <x v="6"/>
    <x v="20"/>
    <d v="2025-08-19T16:12:41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1"/>
    <x v="138"/>
    <x v="6"/>
    <x v="22"/>
    <d v="2025-08-19T16:12:41"/>
    <n v="4.8"/>
    <m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1"/>
    <x v="138"/>
    <x v="6"/>
    <x v="10"/>
    <d v="2025-08-19T16:12:41"/>
    <n v="11.2"/>
    <m/>
    <n v="1.6"/>
    <n v="2.8"/>
    <n v="4.8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1"/>
    <x v="138"/>
    <x v="6"/>
    <x v="1"/>
    <d v="2025-08-19T16:12:41"/>
    <n v="381"/>
    <n v="147"/>
    <n v="234"/>
    <n v="6"/>
    <n v="11"/>
    <n v="40"/>
    <n v="65"/>
    <n v="41"/>
    <n v="77"/>
    <n v="63"/>
    <n v="43"/>
    <m/>
    <n v="4"/>
    <n v="11"/>
    <n v="2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1"/>
    <x v="138"/>
    <x v="6"/>
    <x v="16"/>
    <d v="2025-08-19T16:12:41"/>
    <n v="4"/>
    <n v="2"/>
    <n v="2"/>
    <m/>
    <n v="1"/>
    <m/>
    <m/>
    <m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1"/>
    <x v="138"/>
    <x v="6"/>
    <x v="24"/>
    <d v="2025-08-19T16:12:41"/>
    <n v="2"/>
    <n v="2"/>
    <m/>
    <m/>
    <n v="1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1"/>
    <x v="138"/>
    <x v="6"/>
    <x v="23"/>
    <d v="2025-08-19T16:12:41"/>
    <n v="6"/>
    <n v="3"/>
    <n v="3"/>
    <m/>
    <n v="1"/>
    <n v="2"/>
    <n v="2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1"/>
    <x v="138"/>
    <x v="6"/>
    <x v="25"/>
    <d v="2025-08-19T16:12:41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1"/>
    <x v="138"/>
    <x v="6"/>
    <x v="9"/>
    <d v="2025-08-19T16:12:41"/>
    <n v="10"/>
    <m/>
    <m/>
    <m/>
    <m/>
    <m/>
    <n v="10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1"/>
    <x v="138"/>
    <x v="6"/>
    <x v="2"/>
    <d v="2025-08-19T16:12:41"/>
    <n v="744"/>
    <n v="74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1"/>
    <x v="138"/>
    <x v="6"/>
    <x v="13"/>
    <d v="2025-08-19T16:12:38"/>
    <n v="8"/>
    <m/>
    <m/>
    <m/>
    <m/>
    <n v="2"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1"/>
    <x v="138"/>
    <x v="6"/>
    <x v="14"/>
    <d v="2025-08-19T16:12:38"/>
    <n v="8"/>
    <m/>
    <m/>
    <m/>
    <m/>
    <n v="2"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2"/>
    <x v="11"/>
    <x v="6"/>
    <x v="7"/>
    <d v="2025-08-19T16:12:56"/>
    <n v="532"/>
    <m/>
    <m/>
    <m/>
    <m/>
    <m/>
    <n v="332"/>
    <n v="199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2"/>
    <x v="11"/>
    <x v="6"/>
    <x v="0"/>
    <d v="2025-08-19T16:12:56"/>
    <n v="164"/>
    <m/>
    <m/>
    <m/>
    <m/>
    <m/>
    <m/>
    <m/>
    <n v="85"/>
    <m/>
    <n v="46"/>
    <n v="12"/>
    <n v="2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2"/>
    <x v="11"/>
    <x v="6"/>
    <x v="8"/>
    <d v="2025-08-19T16:12:56"/>
    <n v="172.8"/>
    <n v="8.8000000000000007"/>
    <n v="50.4"/>
    <n v="11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2"/>
    <x v="11"/>
    <x v="6"/>
    <x v="13"/>
    <d v="2025-08-19T16:12:56"/>
    <n v="14"/>
    <m/>
    <m/>
    <m/>
    <m/>
    <n v="4"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2"/>
    <x v="11"/>
    <x v="6"/>
    <x v="14"/>
    <d v="2025-08-19T16:12:56"/>
    <n v="14"/>
    <m/>
    <m/>
    <m/>
    <m/>
    <n v="4"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2"/>
    <x v="11"/>
    <x v="6"/>
    <x v="15"/>
    <d v="2025-08-19T16:12:56"/>
    <n v="4.8"/>
    <n v="1.6"/>
    <n v="3.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2"/>
    <x v="11"/>
    <x v="6"/>
    <x v="21"/>
    <d v="2025-08-19T16:12:59"/>
    <n v="44"/>
    <m/>
    <n v="5.2"/>
    <n v="13.2"/>
    <n v="10.8"/>
    <n v="14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2"/>
    <x v="11"/>
    <x v="6"/>
    <x v="1"/>
    <d v="2025-08-19T16:12:59"/>
    <n v="572"/>
    <n v="231"/>
    <n v="341"/>
    <n v="11"/>
    <n v="19"/>
    <n v="43"/>
    <n v="58"/>
    <n v="88"/>
    <n v="144"/>
    <n v="80"/>
    <n v="76"/>
    <m/>
    <n v="20"/>
    <n v="16"/>
    <n v="1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2"/>
    <x v="11"/>
    <x v="6"/>
    <x v="16"/>
    <d v="2025-08-19T16:12:59"/>
    <n v="13"/>
    <n v="8"/>
    <n v="5"/>
    <m/>
    <m/>
    <n v="2"/>
    <n v="1"/>
    <n v="3"/>
    <n v="5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2"/>
    <x v="11"/>
    <x v="6"/>
    <x v="24"/>
    <d v="2025-08-19T16:12:59"/>
    <n v="5"/>
    <n v="3"/>
    <n v="2"/>
    <n v="2"/>
    <n v="1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2"/>
    <x v="11"/>
    <x v="6"/>
    <x v="23"/>
    <d v="2025-08-19T16:12:59"/>
    <n v="22"/>
    <n v="9"/>
    <n v="13"/>
    <n v="2"/>
    <n v="4"/>
    <n v="5"/>
    <n v="5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2"/>
    <x v="11"/>
    <x v="6"/>
    <x v="25"/>
    <d v="2025-08-19T16:12:59"/>
    <n v="11"/>
    <m/>
    <n v="1"/>
    <n v="4"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2"/>
    <x v="11"/>
    <x v="6"/>
    <x v="9"/>
    <d v="2025-08-19T16:12:59"/>
    <n v="12"/>
    <m/>
    <m/>
    <m/>
    <m/>
    <m/>
    <n v="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2"/>
    <x v="11"/>
    <x v="6"/>
    <x v="37"/>
    <d v="2025-08-19T16:12:59"/>
    <n v="2"/>
    <m/>
    <m/>
    <m/>
    <m/>
    <m/>
    <m/>
    <m/>
    <n v="1"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2"/>
    <x v="11"/>
    <x v="6"/>
    <x v="2"/>
    <d v="2025-08-19T16:12:59"/>
    <n v="682"/>
    <n v="68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2"/>
    <x v="11"/>
    <x v="6"/>
    <x v="3"/>
    <d v="2025-08-19T16:12:59"/>
    <n v="94"/>
    <n v="9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2"/>
    <x v="11"/>
    <x v="6"/>
    <x v="28"/>
    <d v="2025-08-19T16:12:59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2"/>
    <x v="11"/>
    <x v="6"/>
    <x v="4"/>
    <d v="2025-08-19T16:12:59"/>
    <n v="682"/>
    <n v="270"/>
    <n v="4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2"/>
    <x v="11"/>
    <x v="6"/>
    <x v="5"/>
    <d v="2025-08-19T16:12:59"/>
    <n v="94"/>
    <n v="30"/>
    <n v="6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2"/>
    <x v="11"/>
    <x v="6"/>
    <x v="36"/>
    <d v="2025-08-19T16:12:59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2"/>
    <x v="11"/>
    <x v="6"/>
    <x v="26"/>
    <d v="2025-08-19T16:12:59"/>
    <n v="33"/>
    <n v="19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2"/>
    <x v="11"/>
    <x v="6"/>
    <x v="11"/>
    <d v="2025-08-19T16:13:02"/>
    <n v="12"/>
    <m/>
    <m/>
    <n v="1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2"/>
    <x v="11"/>
    <x v="6"/>
    <x v="20"/>
    <d v="2025-08-19T16:12:56"/>
    <n v="3.2"/>
    <n v="3.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2"/>
    <x v="11"/>
    <x v="6"/>
    <x v="22"/>
    <d v="2025-08-19T16:12:56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2"/>
    <x v="11"/>
    <x v="6"/>
    <x v="10"/>
    <d v="2025-08-19T16:12:56"/>
    <n v="22.4"/>
    <n v="6"/>
    <n v="1.6"/>
    <m/>
    <n v="8.8000000000000007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2"/>
    <x v="11"/>
    <x v="6"/>
    <x v="21"/>
    <d v="2025-08-19T16:12:56"/>
    <n v="52.8"/>
    <n v="5.2"/>
    <n v="17.600000000000001"/>
    <n v="4.4000000000000004"/>
    <n v="14"/>
    <n v="11.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2"/>
    <x v="11"/>
    <x v="6"/>
    <x v="1"/>
    <d v="2025-08-19T16:12:56"/>
    <n v="622"/>
    <n v="245"/>
    <n v="377"/>
    <n v="5"/>
    <n v="18"/>
    <n v="41"/>
    <n v="67"/>
    <n v="82"/>
    <n v="166"/>
    <n v="101"/>
    <n v="86"/>
    <m/>
    <n v="23"/>
    <n v="12"/>
    <n v="2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2"/>
    <x v="11"/>
    <x v="6"/>
    <x v="16"/>
    <d v="2025-08-19T16:12:56"/>
    <n v="9"/>
    <n v="4"/>
    <n v="5"/>
    <n v="1"/>
    <n v="1"/>
    <m/>
    <m/>
    <n v="2"/>
    <n v="2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2"/>
    <x v="11"/>
    <x v="6"/>
    <x v="24"/>
    <d v="2025-08-19T16:12:56"/>
    <n v="2"/>
    <n v="1"/>
    <n v="1"/>
    <n v="1"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3"/>
    <x v="6"/>
    <x v="5"/>
    <x v="0"/>
    <d v="2025-08-19T16:13:15"/>
    <n v="118"/>
    <m/>
    <m/>
    <m/>
    <m/>
    <m/>
    <m/>
    <m/>
    <n v="71"/>
    <m/>
    <n v="30"/>
    <n v="5"/>
    <n v="1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3"/>
    <x v="6"/>
    <x v="5"/>
    <x v="0"/>
    <d v="2025-08-19T16:13:17"/>
    <n v="99"/>
    <m/>
    <m/>
    <m/>
    <m/>
    <m/>
    <m/>
    <m/>
    <n v="63"/>
    <m/>
    <n v="24"/>
    <n v="6"/>
    <n v="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3"/>
    <x v="6"/>
    <x v="5"/>
    <x v="8"/>
    <d v="2025-08-19T16:13:17"/>
    <n v="166.4"/>
    <n v="11.2"/>
    <n v="40.799999999999997"/>
    <n v="114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3"/>
    <x v="6"/>
    <x v="5"/>
    <x v="13"/>
    <d v="2025-08-19T16:13:17"/>
    <n v="6"/>
    <m/>
    <m/>
    <m/>
    <n v="2"/>
    <n v="0"/>
    <n v="4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3"/>
    <x v="6"/>
    <x v="5"/>
    <x v="14"/>
    <d v="2025-08-19T16:13:17"/>
    <n v="8"/>
    <m/>
    <n v="0"/>
    <n v="2"/>
    <n v="2"/>
    <n v="0"/>
    <n v="4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3"/>
    <x v="6"/>
    <x v="5"/>
    <x v="19"/>
    <d v="2025-08-19T16:13:17"/>
    <n v="3"/>
    <m/>
    <m/>
    <m/>
    <m/>
    <m/>
    <m/>
    <m/>
    <m/>
    <n v="3"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3"/>
    <x v="6"/>
    <x v="5"/>
    <x v="15"/>
    <d v="2025-08-19T16:13:17"/>
    <n v="11.2"/>
    <n v="4"/>
    <n v="4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3"/>
    <x v="6"/>
    <x v="5"/>
    <x v="22"/>
    <d v="2025-08-19T16:13:17"/>
    <n v="17.600000000000001"/>
    <n v="0"/>
    <n v="11.2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3"/>
    <x v="6"/>
    <x v="5"/>
    <x v="10"/>
    <d v="2025-08-19T16:13:17"/>
    <n v="2.4"/>
    <n v="0"/>
    <n v="0"/>
    <n v="0"/>
    <n v="2.4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3"/>
    <x v="6"/>
    <x v="5"/>
    <x v="21"/>
    <d v="2025-08-19T16:13:17"/>
    <n v="5.6"/>
    <n v="0"/>
    <n v="0"/>
    <n v="2.8"/>
    <n v="2.8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3"/>
    <x v="6"/>
    <x v="5"/>
    <x v="1"/>
    <d v="2025-08-19T16:13:17"/>
    <n v="562"/>
    <n v="242"/>
    <n v="320"/>
    <n v="3"/>
    <n v="11"/>
    <n v="39"/>
    <n v="77"/>
    <n v="74"/>
    <n v="171"/>
    <n v="100"/>
    <n v="63"/>
    <m/>
    <n v="12"/>
    <n v="6"/>
    <n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3"/>
    <x v="6"/>
    <x v="5"/>
    <x v="16"/>
    <d v="2025-08-19T16:13:17"/>
    <n v="7"/>
    <n v="2"/>
    <n v="5"/>
    <n v="1"/>
    <n v="1"/>
    <n v="1"/>
    <n v="1"/>
    <n v="0"/>
    <n v="2"/>
    <n v="0"/>
    <m/>
    <n v="1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3"/>
    <x v="6"/>
    <x v="5"/>
    <x v="24"/>
    <d v="2025-08-19T16:13:17"/>
    <n v="5"/>
    <n v="3"/>
    <n v="2"/>
    <n v="0"/>
    <n v="3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3"/>
    <x v="6"/>
    <x v="5"/>
    <x v="23"/>
    <d v="2025-08-19T16:13:17"/>
    <n v="3"/>
    <n v="0"/>
    <n v="3"/>
    <n v="0"/>
    <n v="0"/>
    <n v="1"/>
    <n v="2"/>
    <n v="0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3"/>
    <x v="6"/>
    <x v="5"/>
    <x v="9"/>
    <d v="2025-08-19T16:13:17"/>
    <n v="16"/>
    <m/>
    <m/>
    <m/>
    <m/>
    <m/>
    <n v="8"/>
    <n v="8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3"/>
    <x v="6"/>
    <x v="5"/>
    <x v="2"/>
    <d v="2025-08-19T16:13:17"/>
    <n v="922"/>
    <n v="9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3"/>
    <x v="6"/>
    <x v="5"/>
    <x v="3"/>
    <d v="2025-08-19T16:13:17"/>
    <n v="32"/>
    <n v="3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3"/>
    <x v="6"/>
    <x v="5"/>
    <x v="4"/>
    <d v="2025-08-19T16:13:17"/>
    <n v="922"/>
    <n v="402"/>
    <n v="5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3"/>
    <x v="6"/>
    <x v="5"/>
    <x v="5"/>
    <d v="2025-08-19T16:13:17"/>
    <n v="32"/>
    <n v="12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3"/>
    <x v="6"/>
    <x v="5"/>
    <x v="11"/>
    <d v="2025-08-19T16:13:20"/>
    <n v="18"/>
    <n v="0"/>
    <n v="0"/>
    <n v="9.1999999999999993"/>
    <n v="4.4000000000000004"/>
    <n v="4.4000000000000004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3"/>
    <x v="6"/>
    <x v="5"/>
    <x v="17"/>
    <d v="2025-08-19T16:13:20"/>
    <n v="4.4000000000000004"/>
    <n v="0"/>
    <n v="0"/>
    <n v="4.4000000000000004"/>
    <n v="0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3"/>
    <x v="6"/>
    <x v="5"/>
    <x v="18"/>
    <d v="2025-08-19T16:13:20"/>
    <n v="5"/>
    <n v="0"/>
    <n v="5"/>
    <n v="0"/>
    <n v="0"/>
    <n v="1"/>
    <n v="0"/>
    <n v="0"/>
    <n v="3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3"/>
    <x v="6"/>
    <x v="5"/>
    <x v="12"/>
    <d v="2025-08-19T16:13:20"/>
    <n v="6"/>
    <n v="3"/>
    <n v="3"/>
    <n v="0"/>
    <n v="0"/>
    <n v="4"/>
    <n v="1"/>
    <n v="1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3"/>
    <x v="6"/>
    <x v="5"/>
    <x v="6"/>
    <d v="2025-08-19T16:13:20"/>
    <n v="330"/>
    <m/>
    <m/>
    <m/>
    <n v="154"/>
    <n v="17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3"/>
    <x v="6"/>
    <x v="5"/>
    <x v="7"/>
    <d v="2025-08-19T16:13:20"/>
    <n v="600"/>
    <m/>
    <m/>
    <m/>
    <m/>
    <m/>
    <n v="364"/>
    <n v="232"/>
    <n v="4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3"/>
    <x v="6"/>
    <x v="5"/>
    <x v="8"/>
    <d v="2025-08-19T16:13:15"/>
    <n v="171.2"/>
    <n v="31.2"/>
    <n v="33.6"/>
    <n v="10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4"/>
    <x v="8"/>
    <x v="5"/>
    <x v="7"/>
    <d v="2025-08-19T16:13:33"/>
    <n v="564"/>
    <m/>
    <m/>
    <m/>
    <m/>
    <m/>
    <n v="320"/>
    <n v="238"/>
    <n v="4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4"/>
    <x v="8"/>
    <x v="5"/>
    <x v="0"/>
    <d v="2025-08-19T16:13:33"/>
    <n v="111"/>
    <m/>
    <m/>
    <m/>
    <m/>
    <m/>
    <m/>
    <m/>
    <n v="60"/>
    <m/>
    <n v="16"/>
    <n v="13"/>
    <n v="2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4"/>
    <x v="8"/>
    <x v="5"/>
    <x v="8"/>
    <d v="2025-08-19T16:13:33"/>
    <n v="186.4"/>
    <n v="28.8"/>
    <n v="45.6"/>
    <n v="11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4"/>
    <x v="8"/>
    <x v="5"/>
    <x v="13"/>
    <d v="2025-08-19T16:13:33"/>
    <n v="10"/>
    <m/>
    <m/>
    <m/>
    <n v="2"/>
    <n v="0"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4"/>
    <x v="8"/>
    <x v="5"/>
    <x v="14"/>
    <d v="2025-08-19T16:13:33"/>
    <n v="15"/>
    <m/>
    <n v="1"/>
    <n v="4"/>
    <n v="2"/>
    <n v="0"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4"/>
    <x v="8"/>
    <x v="5"/>
    <x v="15"/>
    <d v="2025-08-19T16:13:33"/>
    <n v="14.4"/>
    <n v="3.2"/>
    <n v="5.6"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4"/>
    <x v="8"/>
    <x v="5"/>
    <x v="22"/>
    <d v="2025-08-19T16:13:33"/>
    <n v="4.8"/>
    <n v="0"/>
    <n v="0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4"/>
    <x v="8"/>
    <x v="5"/>
    <x v="10"/>
    <d v="2025-08-19T16:13:36"/>
    <n v="1.6"/>
    <n v="0"/>
    <n v="0"/>
    <n v="0"/>
    <n v="1.6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4"/>
    <x v="8"/>
    <x v="5"/>
    <x v="21"/>
    <d v="2025-08-19T16:13:36"/>
    <n v="15.2"/>
    <n v="0"/>
    <n v="2.8"/>
    <n v="3.2"/>
    <n v="9.1999999999999993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4"/>
    <x v="8"/>
    <x v="5"/>
    <x v="1"/>
    <d v="2025-08-19T16:13:36"/>
    <n v="537"/>
    <n v="199"/>
    <n v="338"/>
    <n v="8"/>
    <n v="12"/>
    <n v="45"/>
    <n v="77"/>
    <n v="64"/>
    <n v="129"/>
    <n v="76"/>
    <n v="50"/>
    <m/>
    <n v="34"/>
    <n v="16"/>
    <n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4"/>
    <x v="8"/>
    <x v="5"/>
    <x v="16"/>
    <d v="2025-08-19T16:13:36"/>
    <n v="10"/>
    <n v="8"/>
    <n v="2"/>
    <n v="0"/>
    <n v="2"/>
    <n v="1"/>
    <n v="2"/>
    <n v="1"/>
    <n v="3"/>
    <n v="1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4"/>
    <x v="8"/>
    <x v="5"/>
    <x v="24"/>
    <d v="2025-08-19T16:13:36"/>
    <n v="2"/>
    <n v="2"/>
    <n v="0"/>
    <n v="1"/>
    <n v="0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4"/>
    <x v="8"/>
    <x v="5"/>
    <x v="23"/>
    <d v="2025-08-19T16:13:36"/>
    <n v="6"/>
    <n v="2"/>
    <n v="4"/>
    <n v="0"/>
    <n v="1"/>
    <n v="1"/>
    <n v="4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4"/>
    <x v="8"/>
    <x v="5"/>
    <x v="25"/>
    <d v="2025-08-19T16:13:36"/>
    <n v="2"/>
    <n v="0"/>
    <n v="0"/>
    <n v="0"/>
    <n v="2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4"/>
    <x v="8"/>
    <x v="5"/>
    <x v="2"/>
    <d v="2025-08-19T16:13:36"/>
    <n v="588"/>
    <n v="58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4"/>
    <x v="8"/>
    <x v="5"/>
    <x v="3"/>
    <d v="2025-08-19T16:13:36"/>
    <n v="57"/>
    <n v="5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4"/>
    <x v="8"/>
    <x v="5"/>
    <x v="4"/>
    <d v="2025-08-19T16:13:36"/>
    <n v="588"/>
    <n v="222"/>
    <n v="36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4"/>
    <x v="8"/>
    <x v="5"/>
    <x v="5"/>
    <d v="2025-08-19T16:13:36"/>
    <n v="57"/>
    <n v="22"/>
    <n v="3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4"/>
    <x v="8"/>
    <x v="5"/>
    <x v="26"/>
    <d v="2025-08-19T16:13:36"/>
    <n v="42"/>
    <n v="20"/>
    <n v="2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4"/>
    <x v="8"/>
    <x v="5"/>
    <x v="11"/>
    <d v="2025-08-19T16:13:38"/>
    <n v="4.8"/>
    <n v="0"/>
    <n v="0"/>
    <n v="0"/>
    <n v="4.8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4"/>
    <x v="8"/>
    <x v="5"/>
    <x v="18"/>
    <d v="2025-08-19T16:13:38"/>
    <n v="4"/>
    <n v="2"/>
    <n v="2"/>
    <n v="0"/>
    <n v="0"/>
    <n v="0"/>
    <n v="2"/>
    <n v="0"/>
    <n v="1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4"/>
    <x v="8"/>
    <x v="5"/>
    <x v="12"/>
    <d v="2025-08-19T16:13:38"/>
    <n v="1"/>
    <n v="1"/>
    <n v="0"/>
    <n v="0"/>
    <n v="0"/>
    <n v="0"/>
    <n v="1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4"/>
    <x v="8"/>
    <x v="5"/>
    <x v="6"/>
    <d v="2025-08-19T16:13:38"/>
    <n v="302"/>
    <m/>
    <m/>
    <m/>
    <n v="156"/>
    <n v="14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5"/>
    <x v="9"/>
    <x v="5"/>
    <x v="6"/>
    <d v="2025-08-19T16:13:54"/>
    <n v="302"/>
    <m/>
    <m/>
    <m/>
    <n v="158"/>
    <n v="14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5"/>
    <x v="9"/>
    <x v="5"/>
    <x v="7"/>
    <d v="2025-08-19T16:13:54"/>
    <n v="527"/>
    <m/>
    <m/>
    <m/>
    <m/>
    <m/>
    <n v="260"/>
    <n v="267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5"/>
    <x v="9"/>
    <x v="5"/>
    <x v="0"/>
    <d v="2025-08-19T16:13:54"/>
    <n v="130"/>
    <m/>
    <m/>
    <m/>
    <m/>
    <m/>
    <m/>
    <m/>
    <n v="71"/>
    <m/>
    <n v="52"/>
    <n v="1"/>
    <n v="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5"/>
    <x v="9"/>
    <x v="5"/>
    <x v="8"/>
    <d v="2025-08-19T16:13:54"/>
    <n v="209.6"/>
    <n v="12.8"/>
    <n v="36.799999999999997"/>
    <n v="16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5"/>
    <x v="9"/>
    <x v="5"/>
    <x v="13"/>
    <d v="2025-08-19T16:13:54"/>
    <n v="30"/>
    <m/>
    <m/>
    <m/>
    <n v="4"/>
    <m/>
    <n v="14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5"/>
    <x v="9"/>
    <x v="5"/>
    <x v="14"/>
    <d v="2025-08-19T16:13:54"/>
    <n v="30"/>
    <m/>
    <m/>
    <m/>
    <n v="4"/>
    <m/>
    <n v="14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5"/>
    <x v="9"/>
    <x v="5"/>
    <x v="19"/>
    <d v="2025-08-19T16:13:54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5"/>
    <x v="9"/>
    <x v="5"/>
    <x v="20"/>
    <d v="2025-08-19T16:13:54"/>
    <n v="17.2"/>
    <n v="7.6"/>
    <n v="4.8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5"/>
    <x v="9"/>
    <x v="5"/>
    <x v="22"/>
    <d v="2025-08-19T16:13:54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5"/>
    <x v="9"/>
    <x v="5"/>
    <x v="10"/>
    <d v="2025-08-19T16:13:54"/>
    <n v="5.2"/>
    <m/>
    <m/>
    <n v="1.2"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5"/>
    <x v="9"/>
    <x v="5"/>
    <x v="1"/>
    <d v="2025-08-19T16:13:54"/>
    <n v="593"/>
    <n v="283"/>
    <n v="310"/>
    <n v="7"/>
    <n v="13"/>
    <n v="54"/>
    <n v="79"/>
    <n v="72"/>
    <n v="130"/>
    <n v="134"/>
    <n v="71"/>
    <m/>
    <n v="26"/>
    <n v="1"/>
    <n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5"/>
    <x v="9"/>
    <x v="5"/>
    <x v="16"/>
    <d v="2025-08-19T16:13:54"/>
    <n v="16"/>
    <n v="9"/>
    <n v="7"/>
    <m/>
    <m/>
    <m/>
    <n v="2"/>
    <m/>
    <n v="7"/>
    <n v="6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5"/>
    <x v="9"/>
    <x v="5"/>
    <x v="24"/>
    <d v="2025-08-19T16:13:54"/>
    <n v="4"/>
    <n v="3"/>
    <n v="1"/>
    <n v="2"/>
    <n v="1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5"/>
    <x v="9"/>
    <x v="5"/>
    <x v="23"/>
    <d v="2025-08-19T16:13:54"/>
    <n v="2"/>
    <m/>
    <n v="2"/>
    <m/>
    <m/>
    <n v="1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5"/>
    <x v="9"/>
    <x v="5"/>
    <x v="25"/>
    <d v="2025-08-19T16:13:54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5"/>
    <x v="9"/>
    <x v="5"/>
    <x v="9"/>
    <d v="2025-08-19T16:13:54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5"/>
    <x v="9"/>
    <x v="5"/>
    <x v="2"/>
    <d v="2025-08-19T16:13:54"/>
    <n v="996"/>
    <n v="99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5"/>
    <x v="9"/>
    <x v="5"/>
    <x v="3"/>
    <d v="2025-08-19T16:13:54"/>
    <n v="80"/>
    <n v="8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5"/>
    <x v="9"/>
    <x v="5"/>
    <x v="4"/>
    <d v="2025-08-19T16:13:54"/>
    <n v="996"/>
    <n v="371"/>
    <n v="62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5"/>
    <x v="9"/>
    <x v="5"/>
    <x v="5"/>
    <d v="2025-08-19T16:13:54"/>
    <n v="80"/>
    <n v="23"/>
    <n v="5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5"/>
    <x v="9"/>
    <x v="5"/>
    <x v="26"/>
    <d v="2025-08-19T16:13:54"/>
    <n v="21"/>
    <n v="11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5"/>
    <x v="9"/>
    <x v="5"/>
    <x v="11"/>
    <d v="2025-08-19T16:13:56"/>
    <n v="28.8"/>
    <m/>
    <n v="9.6"/>
    <n v="19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5"/>
    <x v="9"/>
    <x v="5"/>
    <x v="17"/>
    <d v="2025-08-19T16:13:56"/>
    <n v="19.2"/>
    <m/>
    <m/>
    <n v="14.4"/>
    <n v="4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5"/>
    <x v="9"/>
    <x v="5"/>
    <x v="18"/>
    <d v="2025-08-19T16:13:56"/>
    <n v="6"/>
    <n v="5"/>
    <n v="1"/>
    <m/>
    <m/>
    <n v="1"/>
    <n v="1"/>
    <n v="1"/>
    <n v="2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5"/>
    <x v="9"/>
    <x v="5"/>
    <x v="6"/>
    <d v="2025-08-19T16:13:51"/>
    <n v="324"/>
    <m/>
    <m/>
    <m/>
    <n v="158"/>
    <n v="16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5"/>
    <x v="9"/>
    <x v="5"/>
    <x v="7"/>
    <d v="2025-08-19T16:13:51"/>
    <n v="561"/>
    <m/>
    <m/>
    <m/>
    <m/>
    <m/>
    <n v="316"/>
    <n v="244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6"/>
    <x v="10"/>
    <x v="7"/>
    <x v="6"/>
    <d v="2025-08-19T16:14:04"/>
    <n v="24"/>
    <m/>
    <m/>
    <m/>
    <n v="14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6"/>
    <x v="10"/>
    <x v="7"/>
    <x v="7"/>
    <d v="2025-08-19T16:14:04"/>
    <n v="48"/>
    <m/>
    <m/>
    <m/>
    <m/>
    <m/>
    <n v="28"/>
    <n v="20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6"/>
    <x v="10"/>
    <x v="7"/>
    <x v="0"/>
    <d v="2025-08-19T16:14:04"/>
    <n v="22"/>
    <m/>
    <m/>
    <m/>
    <m/>
    <m/>
    <m/>
    <m/>
    <n v="21"/>
    <m/>
    <n v="0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6"/>
    <x v="10"/>
    <x v="7"/>
    <x v="8"/>
    <d v="2025-08-19T16:14:04"/>
    <n v="19.2"/>
    <n v="0"/>
    <n v="3.2"/>
    <n v="1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6"/>
    <x v="10"/>
    <x v="7"/>
    <x v="13"/>
    <d v="2025-08-19T16:14:04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6"/>
    <x v="10"/>
    <x v="7"/>
    <x v="14"/>
    <d v="2025-08-19T16:14:04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6"/>
    <x v="10"/>
    <x v="7"/>
    <x v="7"/>
    <d v="2025-08-19T16:14:07"/>
    <n v="33"/>
    <m/>
    <m/>
    <m/>
    <m/>
    <m/>
    <n v="16"/>
    <n v="17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6"/>
    <x v="10"/>
    <x v="7"/>
    <x v="0"/>
    <d v="2025-08-19T16:14:07"/>
    <n v="19"/>
    <m/>
    <m/>
    <m/>
    <m/>
    <m/>
    <m/>
    <m/>
    <n v="17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6"/>
    <x v="10"/>
    <x v="7"/>
    <x v="8"/>
    <d v="2025-08-19T16:14:07"/>
    <n v="17.600000000000001"/>
    <n v="1.6"/>
    <n v="0"/>
    <n v="1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6"/>
    <x v="10"/>
    <x v="7"/>
    <x v="10"/>
    <d v="2025-08-19T16:14:07"/>
    <n v="0.4"/>
    <n v="0"/>
    <n v="0"/>
    <n v="0"/>
    <n v="0"/>
    <n v="0.4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6"/>
    <x v="10"/>
    <x v="7"/>
    <x v="1"/>
    <d v="2025-08-19T16:14:07"/>
    <n v="54"/>
    <n v="18"/>
    <n v="36"/>
    <n v="2"/>
    <n v="0"/>
    <n v="6"/>
    <n v="7"/>
    <n v="4"/>
    <n v="8"/>
    <n v="9"/>
    <n v="17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6"/>
    <x v="10"/>
    <x v="7"/>
    <x v="23"/>
    <d v="2025-08-19T16:14:07"/>
    <n v="1"/>
    <n v="1"/>
    <n v="0"/>
    <n v="0"/>
    <n v="0"/>
    <n v="0"/>
    <n v="0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6"/>
    <x v="10"/>
    <x v="7"/>
    <x v="2"/>
    <d v="2025-08-19T16:14:07"/>
    <n v="90"/>
    <n v="9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6"/>
    <x v="10"/>
    <x v="7"/>
    <x v="3"/>
    <d v="2025-08-19T16:14:07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7"/>
    <x v="12"/>
    <x v="8"/>
    <x v="6"/>
    <d v="2025-08-19T16:14:25"/>
    <n v="156"/>
    <m/>
    <m/>
    <m/>
    <n v="92"/>
    <n v="6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7"/>
    <x v="12"/>
    <x v="8"/>
    <x v="7"/>
    <d v="2025-08-19T16:14:25"/>
    <n v="225"/>
    <m/>
    <m/>
    <m/>
    <m/>
    <m/>
    <n v="112"/>
    <n v="111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7"/>
    <x v="12"/>
    <x v="8"/>
    <x v="0"/>
    <d v="2025-08-19T16:14:25"/>
    <n v="49"/>
    <m/>
    <m/>
    <m/>
    <m/>
    <m/>
    <m/>
    <m/>
    <n v="22"/>
    <m/>
    <n v="22"/>
    <m/>
    <n v="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7"/>
    <x v="12"/>
    <x v="8"/>
    <x v="8"/>
    <d v="2025-08-19T16:14:25"/>
    <n v="43.2"/>
    <n v="1.6"/>
    <n v="8"/>
    <n v="3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7"/>
    <x v="12"/>
    <x v="8"/>
    <x v="13"/>
    <d v="2025-08-19T16:14:25"/>
    <n v="6"/>
    <m/>
    <m/>
    <m/>
    <m/>
    <n v="2"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7"/>
    <x v="12"/>
    <x v="8"/>
    <x v="14"/>
    <d v="2025-08-19T16:14:25"/>
    <n v="6"/>
    <m/>
    <m/>
    <m/>
    <m/>
    <n v="2"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7"/>
    <x v="12"/>
    <x v="8"/>
    <x v="20"/>
    <d v="2025-08-19T16:14:25"/>
    <n v="4"/>
    <m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7"/>
    <x v="12"/>
    <x v="8"/>
    <x v="10"/>
    <d v="2025-08-19T16:14:25"/>
    <n v="19.600000000000001"/>
    <n v="3.6"/>
    <m/>
    <n v="4.4000000000000004"/>
    <n v="5.2"/>
    <n v="3.6"/>
    <n v="2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7"/>
    <x v="12"/>
    <x v="8"/>
    <x v="21"/>
    <d v="2025-08-19T16:14:25"/>
    <n v="8"/>
    <m/>
    <m/>
    <m/>
    <n v="4.4000000000000004"/>
    <m/>
    <n v="3.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7"/>
    <x v="12"/>
    <x v="8"/>
    <x v="1"/>
    <d v="2025-08-19T16:14:25"/>
    <n v="245"/>
    <n v="107"/>
    <n v="138"/>
    <n v="1"/>
    <n v="2"/>
    <n v="12"/>
    <n v="46"/>
    <n v="32"/>
    <n v="56"/>
    <n v="56"/>
    <n v="24"/>
    <m/>
    <n v="11"/>
    <m/>
    <n v="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7"/>
    <x v="12"/>
    <x v="8"/>
    <x v="16"/>
    <d v="2025-08-19T16:14:25"/>
    <n v="3"/>
    <n v="1"/>
    <n v="2"/>
    <m/>
    <m/>
    <m/>
    <m/>
    <n v="1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7"/>
    <x v="12"/>
    <x v="8"/>
    <x v="24"/>
    <d v="2025-08-19T16:14:25"/>
    <n v="1"/>
    <n v="1"/>
    <m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7"/>
    <x v="12"/>
    <x v="8"/>
    <x v="23"/>
    <d v="2025-08-19T16:14:25"/>
    <n v="7"/>
    <n v="4"/>
    <n v="3"/>
    <n v="1"/>
    <m/>
    <n v="1"/>
    <n v="2"/>
    <n v="1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7"/>
    <x v="12"/>
    <x v="8"/>
    <x v="2"/>
    <d v="2025-08-19T16:14:25"/>
    <n v="387"/>
    <n v="38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7"/>
    <x v="12"/>
    <x v="8"/>
    <x v="3"/>
    <d v="2025-08-19T16:14:25"/>
    <n v="36"/>
    <n v="3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7"/>
    <x v="12"/>
    <x v="8"/>
    <x v="4"/>
    <d v="2025-08-19T16:14:25"/>
    <n v="387"/>
    <n v="176"/>
    <n v="2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7"/>
    <x v="12"/>
    <x v="8"/>
    <x v="18"/>
    <d v="2025-08-19T16:14:23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7"/>
    <x v="12"/>
    <x v="8"/>
    <x v="6"/>
    <d v="2025-08-19T16:14:23"/>
    <n v="144"/>
    <m/>
    <m/>
    <m/>
    <n v="84"/>
    <n v="6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7"/>
    <x v="12"/>
    <x v="8"/>
    <x v="7"/>
    <d v="2025-08-19T16:14:23"/>
    <n v="312"/>
    <m/>
    <m/>
    <m/>
    <m/>
    <m/>
    <n v="186"/>
    <n v="124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7"/>
    <x v="12"/>
    <x v="8"/>
    <x v="0"/>
    <d v="2025-08-19T16:14:23"/>
    <n v="74"/>
    <m/>
    <m/>
    <m/>
    <m/>
    <m/>
    <m/>
    <m/>
    <n v="34"/>
    <m/>
    <n v="30"/>
    <m/>
    <n v="1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7"/>
    <x v="12"/>
    <x v="8"/>
    <x v="8"/>
    <d v="2025-08-19T16:14:23"/>
    <n v="57.6"/>
    <m/>
    <n v="11.2"/>
    <n v="4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8"/>
    <x v="13"/>
    <x v="9"/>
    <x v="7"/>
    <d v="2025-08-19T16:14:41"/>
    <n v="336"/>
    <m/>
    <m/>
    <m/>
    <m/>
    <m/>
    <n v="216"/>
    <n v="12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8"/>
    <x v="13"/>
    <x v="9"/>
    <x v="0"/>
    <d v="2025-08-19T16:14:41"/>
    <n v="81"/>
    <m/>
    <m/>
    <m/>
    <m/>
    <m/>
    <m/>
    <m/>
    <n v="36"/>
    <m/>
    <n v="34"/>
    <n v="1"/>
    <n v="1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8"/>
    <x v="13"/>
    <x v="9"/>
    <x v="8"/>
    <d v="2025-08-19T16:14:41"/>
    <n v="88"/>
    <n v="5.6"/>
    <n v="9.6"/>
    <n v="7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3"/>
    <x v="6"/>
    <x v="5"/>
    <x v="8"/>
    <d v="2025-08-19T16:13:20"/>
    <n v="195.2"/>
    <n v="12.8"/>
    <n v="56"/>
    <n v="12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3"/>
    <x v="6"/>
    <x v="5"/>
    <x v="13"/>
    <d v="2025-08-19T16:13:20"/>
    <n v="10"/>
    <m/>
    <m/>
    <m/>
    <n v="4"/>
    <n v="2"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3"/>
    <x v="6"/>
    <x v="5"/>
    <x v="14"/>
    <d v="2025-08-19T16:13:20"/>
    <n v="14"/>
    <m/>
    <n v="0"/>
    <n v="4"/>
    <n v="2"/>
    <n v="2"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3"/>
    <x v="6"/>
    <x v="5"/>
    <x v="19"/>
    <d v="2025-08-19T16:13:20"/>
    <n v="3"/>
    <m/>
    <m/>
    <m/>
    <m/>
    <m/>
    <m/>
    <m/>
    <m/>
    <n v="3"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3"/>
    <x v="6"/>
    <x v="5"/>
    <x v="15"/>
    <d v="2025-08-19T16:13:20"/>
    <n v="14.4"/>
    <n v="4"/>
    <n v="4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3"/>
    <x v="6"/>
    <x v="5"/>
    <x v="20"/>
    <d v="2025-08-19T16:13:20"/>
    <n v="4.8"/>
    <n v="4.8"/>
    <n v="0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3"/>
    <x v="6"/>
    <x v="5"/>
    <x v="22"/>
    <d v="2025-08-19T16:13:20"/>
    <n v="9.6"/>
    <n v="0"/>
    <n v="0"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3"/>
    <x v="6"/>
    <x v="5"/>
    <x v="10"/>
    <d v="2025-08-19T16:13:20"/>
    <n v="2.4"/>
    <n v="0"/>
    <n v="0"/>
    <n v="0"/>
    <n v="2.4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3"/>
    <x v="6"/>
    <x v="5"/>
    <x v="21"/>
    <d v="2025-08-19T16:13:20"/>
    <n v="3.6"/>
    <n v="0"/>
    <n v="0"/>
    <n v="0"/>
    <n v="3.6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5"/>
    <x v="27"/>
    <x v="6"/>
    <x v="22"/>
    <d v="2025-08-19T16:19:00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5"/>
    <x v="27"/>
    <x v="6"/>
    <x v="10"/>
    <d v="2025-08-19T16:19:00"/>
    <n v="30.8"/>
    <n v="4.8"/>
    <m/>
    <n v="12.8"/>
    <n v="4.8"/>
    <n v="8.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5"/>
    <x v="27"/>
    <x v="6"/>
    <x v="21"/>
    <d v="2025-08-19T16:19:00"/>
    <n v="11.6"/>
    <m/>
    <m/>
    <n v="4.8"/>
    <n v="6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5"/>
    <x v="27"/>
    <x v="6"/>
    <x v="1"/>
    <d v="2025-08-19T16:19:00"/>
    <n v="581"/>
    <n v="257"/>
    <n v="324"/>
    <n v="8"/>
    <n v="14"/>
    <n v="49"/>
    <n v="65"/>
    <n v="62"/>
    <n v="153"/>
    <n v="112"/>
    <n v="79"/>
    <m/>
    <n v="23"/>
    <n v="7"/>
    <n v="9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5"/>
    <x v="27"/>
    <x v="6"/>
    <x v="16"/>
    <d v="2025-08-19T16:19:00"/>
    <n v="8"/>
    <n v="3"/>
    <n v="5"/>
    <m/>
    <m/>
    <n v="1"/>
    <m/>
    <m/>
    <n v="2"/>
    <n v="5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5"/>
    <x v="27"/>
    <x v="6"/>
    <x v="24"/>
    <d v="2025-08-19T16:19:00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5"/>
    <x v="27"/>
    <x v="6"/>
    <x v="23"/>
    <d v="2025-08-19T16:19:00"/>
    <n v="10"/>
    <n v="5"/>
    <n v="5"/>
    <n v="1"/>
    <m/>
    <n v="4"/>
    <n v="3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5"/>
    <x v="27"/>
    <x v="6"/>
    <x v="25"/>
    <d v="2025-08-19T16:19:00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5"/>
    <x v="27"/>
    <x v="6"/>
    <x v="9"/>
    <d v="2025-08-19T16:19:00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5"/>
    <x v="27"/>
    <x v="6"/>
    <x v="2"/>
    <d v="2025-08-19T16:19:00"/>
    <n v="338"/>
    <n v="33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5"/>
    <x v="27"/>
    <x v="6"/>
    <x v="3"/>
    <d v="2025-08-19T16:19:00"/>
    <n v="61"/>
    <n v="6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5"/>
    <x v="27"/>
    <x v="6"/>
    <x v="4"/>
    <d v="2025-08-19T16:19:00"/>
    <n v="338"/>
    <n v="111"/>
    <n v="22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5"/>
    <x v="27"/>
    <x v="6"/>
    <x v="5"/>
    <d v="2025-08-19T16:19:00"/>
    <n v="61"/>
    <n v="18"/>
    <n v="4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5"/>
    <x v="27"/>
    <x v="6"/>
    <x v="18"/>
    <d v="2025-08-19T16:19:02"/>
    <n v="7"/>
    <n v="4"/>
    <n v="3"/>
    <m/>
    <m/>
    <n v="2"/>
    <n v="1"/>
    <n v="2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5"/>
    <x v="27"/>
    <x v="6"/>
    <x v="6"/>
    <d v="2025-08-19T16:19:02"/>
    <n v="300"/>
    <m/>
    <m/>
    <m/>
    <n v="154"/>
    <n v="14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5"/>
    <x v="27"/>
    <x v="6"/>
    <x v="22"/>
    <d v="2025-08-19T16:18:57"/>
    <n v="4.8"/>
    <m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5"/>
    <x v="27"/>
    <x v="6"/>
    <x v="10"/>
    <d v="2025-08-19T16:18:57"/>
    <n v="26.8"/>
    <n v="4.8"/>
    <n v="4.8"/>
    <n v="12.8"/>
    <m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6"/>
    <x v="28"/>
    <x v="0"/>
    <x v="7"/>
    <d v="2025-08-19T16:19:12"/>
    <n v="208"/>
    <m/>
    <m/>
    <m/>
    <m/>
    <m/>
    <n v="110"/>
    <n v="9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1"/>
    <x v="40"/>
    <x v="10"/>
    <x v="14"/>
    <d v="2025-08-19T16:21:33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1"/>
    <x v="40"/>
    <x v="10"/>
    <x v="15"/>
    <d v="2025-08-19T16:21:33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1"/>
    <x v="40"/>
    <x v="10"/>
    <x v="1"/>
    <d v="2025-08-19T16:21:33"/>
    <n v="7"/>
    <n v="3"/>
    <n v="4"/>
    <m/>
    <m/>
    <m/>
    <n v="1"/>
    <m/>
    <n v="3"/>
    <n v="1"/>
    <n v="1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1"/>
    <x v="40"/>
    <x v="10"/>
    <x v="16"/>
    <d v="2025-08-19T16:21:33"/>
    <n v="3"/>
    <n v="2"/>
    <n v="1"/>
    <m/>
    <m/>
    <n v="1"/>
    <m/>
    <m/>
    <n v="1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1"/>
    <x v="40"/>
    <x v="10"/>
    <x v="2"/>
    <d v="2025-08-19T16:21:33"/>
    <n v="15"/>
    <n v="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3"/>
    <x v="6"/>
    <x v="5"/>
    <x v="1"/>
    <d v="2025-08-19T16:13:20"/>
    <n v="638"/>
    <n v="269"/>
    <n v="369"/>
    <n v="4"/>
    <n v="15"/>
    <n v="43"/>
    <n v="77"/>
    <n v="88"/>
    <n v="182"/>
    <n v="117"/>
    <n v="80"/>
    <m/>
    <n v="12"/>
    <n v="13"/>
    <n v="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3"/>
    <x v="6"/>
    <x v="5"/>
    <x v="16"/>
    <d v="2025-08-19T16:13:20"/>
    <n v="11"/>
    <n v="4"/>
    <n v="7"/>
    <n v="2"/>
    <n v="1"/>
    <n v="2"/>
    <n v="2"/>
    <n v="1"/>
    <n v="1"/>
    <n v="1"/>
    <m/>
    <n v="1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3"/>
    <x v="6"/>
    <x v="5"/>
    <x v="24"/>
    <d v="2025-08-19T16:13:20"/>
    <n v="3"/>
    <n v="1"/>
    <n v="2"/>
    <n v="0"/>
    <n v="0"/>
    <n v="3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3"/>
    <x v="6"/>
    <x v="5"/>
    <x v="23"/>
    <d v="2025-08-19T16:13:20"/>
    <n v="2"/>
    <n v="0"/>
    <n v="2"/>
    <n v="0"/>
    <n v="0"/>
    <n v="0"/>
    <n v="2"/>
    <n v="0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3"/>
    <x v="6"/>
    <x v="5"/>
    <x v="25"/>
    <d v="2025-08-19T16:13:20"/>
    <n v="2"/>
    <n v="0"/>
    <n v="0"/>
    <n v="2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3"/>
    <x v="6"/>
    <x v="5"/>
    <x v="9"/>
    <d v="2025-08-19T16:13:20"/>
    <n v="8"/>
    <m/>
    <m/>
    <m/>
    <m/>
    <m/>
    <n v="6"/>
    <n v="2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3"/>
    <x v="6"/>
    <x v="5"/>
    <x v="2"/>
    <d v="2025-08-19T16:13:20"/>
    <n v="991"/>
    <n v="99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3"/>
    <x v="6"/>
    <x v="5"/>
    <x v="3"/>
    <d v="2025-08-19T16:13:20"/>
    <n v="34"/>
    <n v="3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3"/>
    <x v="6"/>
    <x v="5"/>
    <x v="4"/>
    <d v="2025-08-19T16:13:20"/>
    <n v="991"/>
    <n v="415"/>
    <n v="57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3"/>
    <x v="6"/>
    <x v="5"/>
    <x v="5"/>
    <d v="2025-08-19T16:13:20"/>
    <n v="34"/>
    <n v="13"/>
    <n v="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4"/>
    <x v="8"/>
    <x v="5"/>
    <x v="15"/>
    <d v="2025-08-19T16:13:23"/>
    <n v="6.4"/>
    <n v="3.2"/>
    <n v="0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4"/>
    <x v="8"/>
    <x v="5"/>
    <x v="20"/>
    <d v="2025-08-19T16:13:23"/>
    <n v="14.4"/>
    <n v="9.6"/>
    <n v="0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4"/>
    <x v="8"/>
    <x v="5"/>
    <x v="10"/>
    <d v="2025-08-19T16:13:23"/>
    <n v="5.2"/>
    <n v="0"/>
    <n v="0"/>
    <n v="5.2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4"/>
    <x v="8"/>
    <x v="5"/>
    <x v="21"/>
    <d v="2025-08-19T16:13:23"/>
    <n v="10.8"/>
    <n v="0"/>
    <n v="4.8"/>
    <n v="6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4"/>
    <x v="8"/>
    <x v="5"/>
    <x v="1"/>
    <d v="2025-08-19T16:13:23"/>
    <n v="629"/>
    <n v="253"/>
    <n v="376"/>
    <n v="5"/>
    <n v="18"/>
    <n v="47"/>
    <n v="86"/>
    <n v="80"/>
    <n v="147"/>
    <n v="110"/>
    <n v="88"/>
    <m/>
    <n v="20"/>
    <n v="7"/>
    <n v="2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4"/>
    <x v="8"/>
    <x v="5"/>
    <x v="16"/>
    <d v="2025-08-19T16:13:23"/>
    <n v="10"/>
    <n v="6"/>
    <n v="4"/>
    <n v="1"/>
    <n v="0"/>
    <n v="1"/>
    <n v="1"/>
    <n v="0"/>
    <n v="3"/>
    <n v="2"/>
    <m/>
    <n v="2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4"/>
    <x v="8"/>
    <x v="5"/>
    <x v="24"/>
    <d v="2025-08-19T16:13:23"/>
    <n v="3"/>
    <n v="1"/>
    <n v="2"/>
    <n v="2"/>
    <n v="0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4"/>
    <x v="8"/>
    <x v="5"/>
    <x v="23"/>
    <d v="2025-08-19T16:13:23"/>
    <n v="5"/>
    <n v="3"/>
    <n v="2"/>
    <n v="0"/>
    <n v="1"/>
    <n v="4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4"/>
    <x v="8"/>
    <x v="5"/>
    <x v="25"/>
    <d v="2025-08-19T16:13:23"/>
    <n v="2"/>
    <n v="0"/>
    <n v="0"/>
    <n v="2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4"/>
    <x v="8"/>
    <x v="5"/>
    <x v="9"/>
    <d v="2025-08-19T16:13:23"/>
    <n v="8"/>
    <m/>
    <m/>
    <m/>
    <m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4"/>
    <x v="8"/>
    <x v="5"/>
    <x v="2"/>
    <d v="2025-08-19T16:13:23"/>
    <n v="575"/>
    <n v="57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4"/>
    <x v="8"/>
    <x v="5"/>
    <x v="3"/>
    <d v="2025-08-19T16:13:23"/>
    <n v="52"/>
    <n v="5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1"/>
    <x v="40"/>
    <x v="10"/>
    <x v="4"/>
    <d v="2025-08-19T16:21:33"/>
    <n v="15"/>
    <n v="7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1"/>
    <x v="40"/>
    <x v="10"/>
    <x v="7"/>
    <d v="2025-08-19T16:21:35"/>
    <n v="10"/>
    <m/>
    <m/>
    <m/>
    <m/>
    <m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1"/>
    <x v="40"/>
    <x v="10"/>
    <x v="0"/>
    <d v="2025-08-19T16:21:35"/>
    <n v="1"/>
    <m/>
    <m/>
    <m/>
    <m/>
    <m/>
    <m/>
    <m/>
    <m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1"/>
    <x v="40"/>
    <x v="10"/>
    <x v="13"/>
    <d v="2025-08-19T16:21:30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3"/>
    <x v="46"/>
    <x v="10"/>
    <x v="6"/>
    <d v="2025-08-19T16:21:45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3"/>
    <x v="46"/>
    <x v="10"/>
    <x v="7"/>
    <d v="2025-08-19T16:21:45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3"/>
    <x v="46"/>
    <x v="10"/>
    <x v="0"/>
    <d v="2025-08-19T16:21:45"/>
    <n v="2"/>
    <m/>
    <m/>
    <m/>
    <m/>
    <m/>
    <m/>
    <m/>
    <n v="1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3"/>
    <x v="46"/>
    <x v="10"/>
    <x v="1"/>
    <d v="2025-08-19T16:21:45"/>
    <n v="7"/>
    <n v="3"/>
    <n v="4"/>
    <m/>
    <m/>
    <m/>
    <n v="1"/>
    <n v="1"/>
    <n v="1"/>
    <n v="2"/>
    <n v="1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3"/>
    <x v="46"/>
    <x v="10"/>
    <x v="2"/>
    <d v="2025-08-19T16:21:45"/>
    <n v="86"/>
    <n v="8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3"/>
    <x v="46"/>
    <x v="10"/>
    <x v="3"/>
    <d v="2025-08-19T16:21:45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3"/>
    <x v="46"/>
    <x v="10"/>
    <x v="4"/>
    <d v="2025-08-19T16:21:45"/>
    <n v="86"/>
    <n v="28"/>
    <n v="5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3"/>
    <x v="46"/>
    <x v="10"/>
    <x v="5"/>
    <d v="2025-08-19T16:21:45"/>
    <n v="4"/>
    <n v="3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3"/>
    <x v="46"/>
    <x v="10"/>
    <x v="26"/>
    <d v="2025-08-19T16:21:45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4"/>
    <x v="37"/>
    <x v="10"/>
    <x v="6"/>
    <d v="2025-08-19T16:22:01"/>
    <n v="6"/>
    <m/>
    <m/>
    <m/>
    <n v="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4"/>
    <x v="37"/>
    <x v="10"/>
    <x v="7"/>
    <d v="2025-08-19T16:22:01"/>
    <n v="20"/>
    <m/>
    <m/>
    <m/>
    <m/>
    <m/>
    <n v="1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4"/>
    <x v="37"/>
    <x v="10"/>
    <x v="0"/>
    <d v="2025-08-19T16:22:01"/>
    <n v="3"/>
    <m/>
    <m/>
    <m/>
    <m/>
    <m/>
    <m/>
    <m/>
    <n v="0"/>
    <m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4"/>
    <x v="37"/>
    <x v="10"/>
    <x v="1"/>
    <d v="2025-08-19T16:22:01"/>
    <n v="15"/>
    <n v="7"/>
    <n v="8"/>
    <m/>
    <m/>
    <m/>
    <n v="3"/>
    <n v="3"/>
    <n v="3"/>
    <n v="4"/>
    <n v="0"/>
    <m/>
    <n v="1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4"/>
    <x v="37"/>
    <x v="10"/>
    <x v="2"/>
    <d v="2025-08-19T16:22:01"/>
    <n v="32"/>
    <n v="3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4"/>
    <x v="37"/>
    <x v="10"/>
    <x v="3"/>
    <d v="2025-08-19T16:22:01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4"/>
    <x v="37"/>
    <x v="10"/>
    <x v="4"/>
    <d v="2025-08-19T16:22:01"/>
    <n v="32"/>
    <n v="11"/>
    <n v="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4"/>
    <x v="37"/>
    <x v="10"/>
    <x v="5"/>
    <d v="2025-08-19T16:22:01"/>
    <n v="3"/>
    <m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5"/>
    <x v="38"/>
    <x v="2"/>
    <x v="6"/>
    <d v="2025-08-19T16:22:17"/>
    <n v="10"/>
    <m/>
    <m/>
    <m/>
    <n v="2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5"/>
    <x v="38"/>
    <x v="2"/>
    <x v="7"/>
    <d v="2025-08-19T16:22:17"/>
    <n v="28"/>
    <m/>
    <m/>
    <m/>
    <m/>
    <m/>
    <n v="16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5"/>
    <x v="38"/>
    <x v="2"/>
    <x v="0"/>
    <d v="2025-08-19T16:22:17"/>
    <n v="3"/>
    <m/>
    <m/>
    <m/>
    <m/>
    <m/>
    <m/>
    <m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4"/>
    <x v="8"/>
    <x v="5"/>
    <x v="4"/>
    <d v="2025-08-19T16:13:23"/>
    <n v="575"/>
    <n v="231"/>
    <n v="34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4"/>
    <x v="8"/>
    <x v="5"/>
    <x v="5"/>
    <d v="2025-08-19T16:13:23"/>
    <n v="52"/>
    <n v="19"/>
    <n v="3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4"/>
    <x v="8"/>
    <x v="5"/>
    <x v="26"/>
    <d v="2025-08-19T16:13:23"/>
    <n v="41"/>
    <n v="21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4"/>
    <x v="8"/>
    <x v="5"/>
    <x v="31"/>
    <d v="2025-08-19T16:13:23"/>
    <n v="1"/>
    <n v="1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4"/>
    <x v="8"/>
    <x v="5"/>
    <x v="6"/>
    <d v="2025-08-19T16:13:25"/>
    <n v="324"/>
    <m/>
    <m/>
    <m/>
    <n v="170"/>
    <n v="15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4"/>
    <x v="8"/>
    <x v="5"/>
    <x v="7"/>
    <d v="2025-08-19T16:13:25"/>
    <n v="425"/>
    <m/>
    <m/>
    <m/>
    <m/>
    <m/>
    <n v="246"/>
    <n v="176"/>
    <n v="1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4"/>
    <x v="8"/>
    <x v="5"/>
    <x v="0"/>
    <d v="2025-08-19T16:13:25"/>
    <n v="133"/>
    <m/>
    <m/>
    <m/>
    <m/>
    <m/>
    <m/>
    <m/>
    <n v="80"/>
    <m/>
    <n v="26"/>
    <n v="11"/>
    <n v="1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4"/>
    <x v="8"/>
    <x v="5"/>
    <x v="8"/>
    <d v="2025-08-19T16:13:25"/>
    <n v="148"/>
    <n v="8"/>
    <n v="42.4"/>
    <n v="97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4"/>
    <x v="8"/>
    <x v="5"/>
    <x v="4"/>
    <d v="2025-08-19T16:13:25"/>
    <n v="551"/>
    <n v="216"/>
    <n v="33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4"/>
    <x v="8"/>
    <x v="5"/>
    <x v="5"/>
    <d v="2025-08-19T16:13:25"/>
    <n v="58"/>
    <n v="22"/>
    <n v="3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4"/>
    <x v="8"/>
    <x v="5"/>
    <x v="26"/>
    <d v="2025-08-19T16:13:25"/>
    <n v="39"/>
    <n v="22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4"/>
    <x v="8"/>
    <x v="5"/>
    <x v="31"/>
    <d v="2025-08-19T16:13:25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4"/>
    <x v="8"/>
    <x v="5"/>
    <x v="6"/>
    <d v="2025-08-19T16:13:28"/>
    <n v="308"/>
    <m/>
    <m/>
    <m/>
    <n v="176"/>
    <n v="13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4"/>
    <x v="8"/>
    <x v="5"/>
    <x v="7"/>
    <d v="2025-08-19T16:13:28"/>
    <n v="559"/>
    <m/>
    <m/>
    <m/>
    <m/>
    <m/>
    <n v="320"/>
    <n v="234"/>
    <n v="3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4"/>
    <x v="8"/>
    <x v="5"/>
    <x v="0"/>
    <d v="2025-08-19T16:13:28"/>
    <n v="111"/>
    <m/>
    <m/>
    <m/>
    <m/>
    <m/>
    <m/>
    <m/>
    <n v="68"/>
    <m/>
    <n v="14"/>
    <n v="8"/>
    <n v="2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4"/>
    <x v="8"/>
    <x v="5"/>
    <x v="8"/>
    <d v="2025-08-19T16:13:28"/>
    <n v="186.4"/>
    <n v="15.2"/>
    <n v="48.8"/>
    <n v="12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4"/>
    <x v="8"/>
    <x v="5"/>
    <x v="7"/>
    <d v="2025-08-19T16:13:38"/>
    <n v="597"/>
    <m/>
    <m/>
    <m/>
    <m/>
    <m/>
    <n v="334"/>
    <n v="259"/>
    <n v="3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4"/>
    <x v="8"/>
    <x v="5"/>
    <x v="0"/>
    <d v="2025-08-19T16:13:38"/>
    <n v="125"/>
    <m/>
    <m/>
    <m/>
    <m/>
    <m/>
    <m/>
    <m/>
    <n v="69"/>
    <m/>
    <n v="18"/>
    <n v="10"/>
    <n v="28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7"/>
    <x v="114"/>
    <x v="1"/>
    <x v="2"/>
    <d v="2025-08-19T16:43:07"/>
    <n v="25"/>
    <n v="2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7"/>
    <x v="114"/>
    <x v="1"/>
    <x v="3"/>
    <d v="2025-08-19T16:43:07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7"/>
    <x v="114"/>
    <x v="1"/>
    <x v="4"/>
    <d v="2025-08-19T16:43:07"/>
    <n v="25"/>
    <n v="10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7"/>
    <x v="114"/>
    <x v="1"/>
    <x v="5"/>
    <d v="2025-08-19T16:43:07"/>
    <n v="3"/>
    <m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7"/>
    <x v="114"/>
    <x v="1"/>
    <x v="7"/>
    <d v="2025-08-19T16:43:10"/>
    <n v="2"/>
    <m/>
    <m/>
    <m/>
    <m/>
    <m/>
    <m/>
    <n v="2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7"/>
    <x v="114"/>
    <x v="1"/>
    <x v="1"/>
    <d v="2025-08-19T16:43:10"/>
    <n v="1"/>
    <n v="1"/>
    <m/>
    <m/>
    <m/>
    <m/>
    <m/>
    <m/>
    <m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7"/>
    <x v="114"/>
    <x v="1"/>
    <x v="2"/>
    <d v="2025-08-19T16:43:10"/>
    <n v="25"/>
    <n v="2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7"/>
    <x v="114"/>
    <x v="1"/>
    <x v="3"/>
    <d v="2025-08-19T16:43:10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7"/>
    <x v="114"/>
    <x v="1"/>
    <x v="4"/>
    <d v="2025-08-19T16:43:10"/>
    <n v="25"/>
    <n v="9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7"/>
    <x v="114"/>
    <x v="1"/>
    <x v="5"/>
    <d v="2025-08-19T16:43:10"/>
    <n v="4"/>
    <n v="0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8"/>
    <x v="115"/>
    <x v="1"/>
    <x v="7"/>
    <d v="2025-08-19T16:43:24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8"/>
    <x v="115"/>
    <x v="1"/>
    <x v="1"/>
    <d v="2025-08-19T16:43:24"/>
    <n v="1"/>
    <n v="1"/>
    <m/>
    <m/>
    <m/>
    <m/>
    <m/>
    <m/>
    <m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8"/>
    <x v="115"/>
    <x v="1"/>
    <x v="2"/>
    <d v="2025-08-19T16:43:24"/>
    <n v="22"/>
    <n v="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8"/>
    <x v="115"/>
    <x v="1"/>
    <x v="3"/>
    <d v="2025-08-19T16:43:24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8"/>
    <x v="115"/>
    <x v="1"/>
    <x v="4"/>
    <d v="2025-08-19T16:43:24"/>
    <n v="22"/>
    <n v="14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8"/>
    <x v="115"/>
    <x v="1"/>
    <x v="5"/>
    <d v="2025-08-19T16:43:24"/>
    <n v="5"/>
    <n v="1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8"/>
    <x v="115"/>
    <x v="1"/>
    <x v="26"/>
    <d v="2025-08-19T16:43:24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8"/>
    <x v="115"/>
    <x v="1"/>
    <x v="2"/>
    <d v="2025-08-19T16:43:27"/>
    <n v="22"/>
    <n v="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8"/>
    <x v="115"/>
    <x v="1"/>
    <x v="3"/>
    <d v="2025-08-19T16:43:27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8"/>
    <x v="115"/>
    <x v="1"/>
    <x v="4"/>
    <d v="2025-08-19T16:43:27"/>
    <n v="22"/>
    <n v="14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8"/>
    <x v="115"/>
    <x v="1"/>
    <x v="5"/>
    <d v="2025-08-19T16:43:27"/>
    <n v="5"/>
    <n v="1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8"/>
    <x v="115"/>
    <x v="1"/>
    <x v="26"/>
    <d v="2025-08-19T16:43:27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9"/>
    <x v="116"/>
    <x v="6"/>
    <x v="6"/>
    <d v="2025-08-19T16:43:43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9"/>
    <x v="116"/>
    <x v="6"/>
    <x v="7"/>
    <d v="2025-08-19T16:43:43"/>
    <n v="20"/>
    <m/>
    <m/>
    <m/>
    <m/>
    <m/>
    <n v="1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9"/>
    <x v="116"/>
    <x v="6"/>
    <x v="0"/>
    <d v="2025-08-19T16:43:43"/>
    <n v="3"/>
    <m/>
    <m/>
    <m/>
    <m/>
    <m/>
    <m/>
    <m/>
    <n v="3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9"/>
    <x v="116"/>
    <x v="6"/>
    <x v="8"/>
    <d v="2025-08-19T16:43:43"/>
    <n v="6.4"/>
    <n v="1.6"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9"/>
    <x v="116"/>
    <x v="6"/>
    <x v="1"/>
    <d v="2025-08-19T16:43:43"/>
    <n v="19"/>
    <n v="4"/>
    <n v="15"/>
    <n v="1"/>
    <m/>
    <n v="3"/>
    <n v="1"/>
    <n v="1"/>
    <n v="9"/>
    <n v="1"/>
    <n v="3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9"/>
    <x v="116"/>
    <x v="6"/>
    <x v="2"/>
    <d v="2025-08-19T16:43:43"/>
    <n v="24"/>
    <n v="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9"/>
    <x v="116"/>
    <x v="6"/>
    <x v="3"/>
    <d v="2025-08-19T16:43:43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9"/>
    <x v="116"/>
    <x v="6"/>
    <x v="4"/>
    <d v="2025-08-19T16:43:43"/>
    <n v="24"/>
    <n v="10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9"/>
    <x v="116"/>
    <x v="6"/>
    <x v="5"/>
    <d v="2025-08-19T16:43:43"/>
    <n v="5"/>
    <n v="2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9"/>
    <x v="116"/>
    <x v="6"/>
    <x v="6"/>
    <d v="2025-08-19T16:43:46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9"/>
    <x v="116"/>
    <x v="6"/>
    <x v="7"/>
    <d v="2025-08-19T16:43:46"/>
    <n v="30"/>
    <m/>
    <m/>
    <m/>
    <m/>
    <m/>
    <n v="2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9"/>
    <x v="116"/>
    <x v="6"/>
    <x v="0"/>
    <d v="2025-08-19T16:43:46"/>
    <n v="5"/>
    <m/>
    <m/>
    <m/>
    <m/>
    <m/>
    <m/>
    <m/>
    <n v="3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9"/>
    <x v="116"/>
    <x v="6"/>
    <x v="8"/>
    <d v="2025-08-19T16:43:46"/>
    <n v="6.4"/>
    <n v="1.6"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9"/>
    <x v="116"/>
    <x v="6"/>
    <x v="1"/>
    <d v="2025-08-19T16:43:46"/>
    <n v="23"/>
    <n v="11"/>
    <n v="12"/>
    <n v="1"/>
    <n v="1"/>
    <n v="2"/>
    <n v="1"/>
    <m/>
    <n v="11"/>
    <n v="4"/>
    <n v="3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9"/>
    <x v="116"/>
    <x v="6"/>
    <x v="2"/>
    <d v="2025-08-19T16:43:46"/>
    <n v="35"/>
    <n v="3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9"/>
    <x v="116"/>
    <x v="6"/>
    <x v="4"/>
    <d v="2025-08-19T16:43:46"/>
    <n v="35"/>
    <n v="15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0"/>
    <x v="117"/>
    <x v="11"/>
    <x v="5"/>
    <d v="2025-08-19T16:44:02"/>
    <n v="3"/>
    <n v="0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0"/>
    <x v="117"/>
    <x v="11"/>
    <x v="6"/>
    <d v="2025-08-19T16:44:04"/>
    <n v="20"/>
    <m/>
    <m/>
    <m/>
    <n v="10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0"/>
    <x v="117"/>
    <x v="11"/>
    <x v="7"/>
    <d v="2025-08-19T16:44:04"/>
    <n v="38"/>
    <m/>
    <m/>
    <m/>
    <m/>
    <m/>
    <n v="24"/>
    <n v="14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0"/>
    <x v="117"/>
    <x v="11"/>
    <x v="0"/>
    <d v="2025-08-19T16:44:04"/>
    <n v="6"/>
    <m/>
    <m/>
    <m/>
    <m/>
    <m/>
    <m/>
    <m/>
    <n v="4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0"/>
    <x v="117"/>
    <x v="11"/>
    <x v="8"/>
    <d v="2025-08-19T16:44:04"/>
    <n v="6.4"/>
    <n v="0"/>
    <n v="6.4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0"/>
    <x v="117"/>
    <x v="11"/>
    <x v="1"/>
    <d v="2025-08-19T16:44:04"/>
    <n v="36"/>
    <n v="22"/>
    <n v="14"/>
    <n v="0"/>
    <n v="2"/>
    <n v="0"/>
    <n v="5"/>
    <n v="5"/>
    <n v="12"/>
    <n v="7"/>
    <n v="4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0"/>
    <x v="117"/>
    <x v="11"/>
    <x v="2"/>
    <d v="2025-08-19T16:44:04"/>
    <n v="49"/>
    <n v="4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0"/>
    <x v="117"/>
    <x v="11"/>
    <x v="3"/>
    <d v="2025-08-19T16:44:04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0"/>
    <x v="117"/>
    <x v="11"/>
    <x v="4"/>
    <d v="2025-08-19T16:44:04"/>
    <n v="49"/>
    <n v="21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0"/>
    <x v="117"/>
    <x v="11"/>
    <x v="5"/>
    <d v="2025-08-19T16:44:04"/>
    <n v="6"/>
    <n v="3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1"/>
    <x v="118"/>
    <x v="13"/>
    <x v="13"/>
    <d v="2025-08-19T16:44:0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1"/>
    <x v="118"/>
    <x v="13"/>
    <x v="14"/>
    <d v="2025-08-19T16:44:0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1"/>
    <x v="118"/>
    <x v="13"/>
    <x v="1"/>
    <d v="2025-08-19T16:44:07"/>
    <n v="27"/>
    <n v="17"/>
    <n v="10"/>
    <m/>
    <m/>
    <n v="4"/>
    <n v="2"/>
    <n v="3"/>
    <n v="7"/>
    <n v="7"/>
    <n v="1"/>
    <m/>
    <m/>
    <m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1"/>
    <x v="118"/>
    <x v="13"/>
    <x v="16"/>
    <d v="2025-08-19T16:44:07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1"/>
    <x v="118"/>
    <x v="13"/>
    <x v="2"/>
    <d v="2025-08-19T16:44:07"/>
    <n v="124"/>
    <n v="1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1"/>
    <x v="118"/>
    <x v="13"/>
    <x v="3"/>
    <d v="2025-08-19T16:44:07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1"/>
    <x v="118"/>
    <x v="13"/>
    <x v="4"/>
    <d v="2025-08-19T16:44:07"/>
    <n v="124"/>
    <n v="50"/>
    <n v="7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1"/>
    <x v="118"/>
    <x v="13"/>
    <x v="5"/>
    <d v="2025-08-19T16:44:07"/>
    <n v="11"/>
    <n v="3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1"/>
    <x v="118"/>
    <x v="13"/>
    <x v="13"/>
    <d v="2025-08-19T16:44:12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1"/>
    <x v="118"/>
    <x v="13"/>
    <x v="14"/>
    <d v="2025-08-19T16:44:12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1"/>
    <x v="118"/>
    <x v="13"/>
    <x v="1"/>
    <d v="2025-08-19T16:44:12"/>
    <n v="19"/>
    <n v="9"/>
    <n v="10"/>
    <m/>
    <m/>
    <n v="3"/>
    <n v="2"/>
    <n v="2"/>
    <n v="6"/>
    <n v="4"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1"/>
    <x v="118"/>
    <x v="13"/>
    <x v="16"/>
    <d v="2025-08-19T16:44:12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1"/>
    <x v="118"/>
    <x v="13"/>
    <x v="2"/>
    <d v="2025-08-19T16:44:12"/>
    <n v="122"/>
    <n v="1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1"/>
    <x v="118"/>
    <x v="13"/>
    <x v="3"/>
    <d v="2025-08-19T16:44:12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1"/>
    <x v="118"/>
    <x v="13"/>
    <x v="4"/>
    <d v="2025-08-19T16:44:12"/>
    <n v="122"/>
    <n v="49"/>
    <n v="7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1"/>
    <x v="118"/>
    <x v="13"/>
    <x v="8"/>
    <d v="2025-08-19T16:44:21"/>
    <n v="0.8"/>
    <m/>
    <m/>
    <n v="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1"/>
    <x v="118"/>
    <x v="13"/>
    <x v="13"/>
    <d v="2025-08-19T16:44:21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1"/>
    <x v="118"/>
    <x v="13"/>
    <x v="14"/>
    <d v="2025-08-19T16:44:21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1"/>
    <x v="118"/>
    <x v="13"/>
    <x v="1"/>
    <d v="2025-08-19T16:44:21"/>
    <n v="26"/>
    <n v="12"/>
    <n v="14"/>
    <m/>
    <m/>
    <n v="1"/>
    <n v="5"/>
    <n v="2"/>
    <n v="6"/>
    <n v="9"/>
    <n v="2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1"/>
    <x v="118"/>
    <x v="13"/>
    <x v="16"/>
    <d v="2025-08-19T16:44:21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1"/>
    <x v="118"/>
    <x v="13"/>
    <x v="2"/>
    <d v="2025-08-19T16:44:21"/>
    <n v="137"/>
    <n v="13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1"/>
    <x v="118"/>
    <x v="13"/>
    <x v="3"/>
    <d v="2025-08-19T16:44:21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1"/>
    <x v="118"/>
    <x v="13"/>
    <x v="4"/>
    <d v="2025-08-19T16:44:21"/>
    <n v="137"/>
    <n v="57"/>
    <n v="8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1"/>
    <x v="118"/>
    <x v="13"/>
    <x v="5"/>
    <d v="2025-08-19T16:44:21"/>
    <n v="11"/>
    <n v="3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3"/>
    <x v="119"/>
    <x v="10"/>
    <x v="13"/>
    <d v="2025-08-19T16:44:32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3"/>
    <x v="119"/>
    <x v="10"/>
    <x v="14"/>
    <d v="2025-08-19T16:44:32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3"/>
    <x v="119"/>
    <x v="10"/>
    <x v="1"/>
    <d v="2025-08-19T16:44:32"/>
    <n v="2"/>
    <n v="2"/>
    <m/>
    <m/>
    <m/>
    <m/>
    <n v="2"/>
    <m/>
    <m/>
    <m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3"/>
    <x v="119"/>
    <x v="10"/>
    <x v="16"/>
    <d v="2025-08-19T16:44:32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3"/>
    <x v="119"/>
    <x v="10"/>
    <x v="2"/>
    <d v="2025-08-19T16:44:32"/>
    <n v="27"/>
    <n v="2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3"/>
    <x v="119"/>
    <x v="10"/>
    <x v="3"/>
    <d v="2025-08-19T16:44:32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3"/>
    <x v="119"/>
    <x v="10"/>
    <x v="4"/>
    <d v="2025-08-19T16:44:32"/>
    <n v="27"/>
    <n v="13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3"/>
    <x v="119"/>
    <x v="10"/>
    <x v="5"/>
    <d v="2025-08-19T16:44:32"/>
    <n v="5"/>
    <n v="2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3"/>
    <x v="119"/>
    <x v="10"/>
    <x v="6"/>
    <d v="2025-08-19T16:44:34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3"/>
    <x v="119"/>
    <x v="10"/>
    <x v="7"/>
    <d v="2025-08-19T16:44:34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3"/>
    <x v="119"/>
    <x v="10"/>
    <x v="1"/>
    <d v="2025-08-19T16:44:34"/>
    <n v="5"/>
    <n v="2"/>
    <n v="3"/>
    <m/>
    <m/>
    <m/>
    <n v="1"/>
    <n v="2"/>
    <n v="2"/>
    <m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3"/>
    <x v="119"/>
    <x v="10"/>
    <x v="2"/>
    <d v="2025-08-19T16:44:34"/>
    <n v="27"/>
    <n v="2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3"/>
    <x v="119"/>
    <x v="10"/>
    <x v="3"/>
    <d v="2025-08-19T16:44:34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3"/>
    <x v="119"/>
    <x v="10"/>
    <x v="4"/>
    <d v="2025-08-19T16:44:34"/>
    <n v="27"/>
    <n v="13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3"/>
    <x v="119"/>
    <x v="10"/>
    <x v="5"/>
    <d v="2025-08-19T16:44:34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3"/>
    <x v="119"/>
    <x v="10"/>
    <x v="3"/>
    <d v="2025-08-19T16:44:37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3"/>
    <x v="119"/>
    <x v="10"/>
    <x v="4"/>
    <d v="2025-08-19T16:44:37"/>
    <n v="27"/>
    <n v="14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3"/>
    <x v="119"/>
    <x v="10"/>
    <x v="5"/>
    <d v="2025-08-19T16:44:37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4"/>
    <x v="120"/>
    <x v="0"/>
    <x v="6"/>
    <d v="2025-08-19T16:44:51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4"/>
    <x v="120"/>
    <x v="0"/>
    <x v="7"/>
    <d v="2025-08-19T16:44:51"/>
    <n v="8"/>
    <m/>
    <m/>
    <m/>
    <m/>
    <m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4"/>
    <x v="120"/>
    <x v="0"/>
    <x v="0"/>
    <d v="2025-08-19T16:44:51"/>
    <n v="3"/>
    <m/>
    <m/>
    <m/>
    <m/>
    <m/>
    <m/>
    <m/>
    <n v="1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4"/>
    <x v="120"/>
    <x v="0"/>
    <x v="1"/>
    <d v="2025-08-19T16:44:51"/>
    <n v="6"/>
    <n v="1"/>
    <n v="5"/>
    <m/>
    <m/>
    <m/>
    <m/>
    <n v="1"/>
    <n v="1"/>
    <n v="2"/>
    <n v="1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4"/>
    <x v="120"/>
    <x v="0"/>
    <x v="2"/>
    <d v="2025-08-19T16:44:51"/>
    <n v="31"/>
    <n v="3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4"/>
    <x v="120"/>
    <x v="0"/>
    <x v="3"/>
    <d v="2025-08-19T16:44:51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4"/>
    <x v="120"/>
    <x v="0"/>
    <x v="4"/>
    <d v="2025-08-19T16:44:51"/>
    <n v="31"/>
    <n v="16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4"/>
    <x v="120"/>
    <x v="0"/>
    <x v="5"/>
    <d v="2025-08-19T16:44:51"/>
    <n v="9"/>
    <n v="5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4"/>
    <x v="120"/>
    <x v="0"/>
    <x v="6"/>
    <d v="2025-08-19T16:44:54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4"/>
    <x v="120"/>
    <x v="0"/>
    <x v="7"/>
    <d v="2025-08-19T16:44:54"/>
    <n v="6"/>
    <m/>
    <m/>
    <m/>
    <m/>
    <m/>
    <n v="0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4"/>
    <x v="120"/>
    <x v="0"/>
    <x v="0"/>
    <d v="2025-08-19T16:44:54"/>
    <n v="1"/>
    <m/>
    <m/>
    <m/>
    <m/>
    <m/>
    <m/>
    <m/>
    <n v="1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4"/>
    <x v="120"/>
    <x v="0"/>
    <x v="1"/>
    <d v="2025-08-19T16:44:54"/>
    <n v="5"/>
    <n v="1"/>
    <n v="4"/>
    <m/>
    <m/>
    <m/>
    <m/>
    <n v="1"/>
    <m/>
    <n v="3"/>
    <n v="1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4"/>
    <x v="120"/>
    <x v="0"/>
    <x v="2"/>
    <d v="2025-08-19T16:44:54"/>
    <n v="31"/>
    <n v="3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3"/>
    <x v="26"/>
    <x v="5"/>
    <x v="10"/>
    <d v="2025-08-19T16:18:21"/>
    <n v="19.600000000000001"/>
    <n v="0"/>
    <n v="4.8"/>
    <n v="10.8"/>
    <n v="4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3"/>
    <x v="26"/>
    <x v="5"/>
    <x v="21"/>
    <d v="2025-08-19T16:18:21"/>
    <n v="3.2"/>
    <n v="0"/>
    <n v="0"/>
    <n v="0"/>
    <n v="3.2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3"/>
    <x v="26"/>
    <x v="5"/>
    <x v="1"/>
    <d v="2025-08-19T16:18:21"/>
    <n v="646"/>
    <n v="249"/>
    <n v="397"/>
    <n v="14"/>
    <n v="12"/>
    <n v="62"/>
    <n v="100"/>
    <n v="72"/>
    <n v="147"/>
    <n v="103"/>
    <n v="80"/>
    <m/>
    <n v="25"/>
    <n v="13"/>
    <n v="18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3"/>
    <x v="26"/>
    <x v="5"/>
    <x v="16"/>
    <d v="2025-08-19T16:18:21"/>
    <n v="24"/>
    <n v="19"/>
    <n v="5"/>
    <n v="2"/>
    <n v="5"/>
    <n v="8"/>
    <n v="2"/>
    <n v="1"/>
    <n v="4"/>
    <n v="2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3"/>
    <x v="26"/>
    <x v="5"/>
    <x v="24"/>
    <d v="2025-08-19T16:18:21"/>
    <n v="2"/>
    <n v="1"/>
    <n v="1"/>
    <n v="0"/>
    <n v="0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3"/>
    <x v="26"/>
    <x v="5"/>
    <x v="23"/>
    <d v="2025-08-19T16:18:21"/>
    <n v="7"/>
    <n v="4"/>
    <n v="3"/>
    <n v="0"/>
    <n v="1"/>
    <n v="4"/>
    <n v="2"/>
    <n v="0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3"/>
    <x v="26"/>
    <x v="5"/>
    <x v="25"/>
    <d v="2025-08-19T16:18:21"/>
    <n v="20"/>
    <n v="0"/>
    <n v="0"/>
    <n v="2"/>
    <n v="12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3"/>
    <x v="26"/>
    <x v="5"/>
    <x v="9"/>
    <d v="2025-08-19T16:18:21"/>
    <n v="32"/>
    <m/>
    <m/>
    <m/>
    <m/>
    <m/>
    <n v="22"/>
    <n v="10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3"/>
    <x v="26"/>
    <x v="5"/>
    <x v="2"/>
    <d v="2025-08-19T16:18:21"/>
    <n v="1341"/>
    <n v="134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3"/>
    <x v="26"/>
    <x v="5"/>
    <x v="3"/>
    <d v="2025-08-19T16:18:21"/>
    <n v="84"/>
    <n v="8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3"/>
    <x v="26"/>
    <x v="5"/>
    <x v="34"/>
    <d v="2025-08-19T16:18:21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3"/>
    <x v="26"/>
    <x v="5"/>
    <x v="4"/>
    <d v="2025-08-19T16:18:21"/>
    <n v="1341"/>
    <n v="515"/>
    <n v="8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3"/>
    <x v="26"/>
    <x v="5"/>
    <x v="5"/>
    <d v="2025-08-19T16:18:21"/>
    <n v="84"/>
    <n v="35"/>
    <n v="4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3"/>
    <x v="26"/>
    <x v="5"/>
    <x v="35"/>
    <d v="2025-08-19T16:18:21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3"/>
    <x v="26"/>
    <x v="5"/>
    <x v="26"/>
    <d v="2025-08-19T16:18:21"/>
    <n v="99"/>
    <n v="44"/>
    <n v="5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3"/>
    <x v="26"/>
    <x v="5"/>
    <x v="31"/>
    <d v="2025-08-19T16:18:21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3"/>
    <x v="26"/>
    <x v="5"/>
    <x v="11"/>
    <d v="2025-08-19T16:18:23"/>
    <n v="16.399999999999999"/>
    <m/>
    <n v="4.4000000000000004"/>
    <n v="1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3"/>
    <x v="26"/>
    <x v="5"/>
    <x v="17"/>
    <d v="2025-08-19T16:18:23"/>
    <n v="11.6"/>
    <m/>
    <n v="4"/>
    <n v="2.8"/>
    <m/>
    <n v="4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3"/>
    <x v="26"/>
    <x v="5"/>
    <x v="18"/>
    <d v="2025-08-19T16:18:23"/>
    <n v="25"/>
    <n v="7"/>
    <n v="18"/>
    <m/>
    <m/>
    <n v="1"/>
    <n v="6"/>
    <n v="4"/>
    <n v="8"/>
    <n v="6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3"/>
    <x v="26"/>
    <x v="5"/>
    <x v="12"/>
    <d v="2025-08-19T16:18:23"/>
    <n v="4"/>
    <n v="2"/>
    <n v="2"/>
    <m/>
    <n v="1"/>
    <n v="3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3"/>
    <x v="26"/>
    <x v="5"/>
    <x v="6"/>
    <d v="2025-08-19T16:18:23"/>
    <n v="328"/>
    <m/>
    <m/>
    <m/>
    <n v="192"/>
    <n v="13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3"/>
    <x v="26"/>
    <x v="5"/>
    <x v="7"/>
    <d v="2025-08-19T16:18:23"/>
    <n v="473"/>
    <m/>
    <m/>
    <m/>
    <m/>
    <m/>
    <n v="298"/>
    <n v="17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3"/>
    <x v="26"/>
    <x v="5"/>
    <x v="0"/>
    <d v="2025-08-19T16:18:18"/>
    <n v="158"/>
    <m/>
    <m/>
    <m/>
    <m/>
    <m/>
    <m/>
    <m/>
    <n v="83"/>
    <m/>
    <n v="46"/>
    <n v="6"/>
    <n v="2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3"/>
    <x v="26"/>
    <x v="5"/>
    <x v="8"/>
    <d v="2025-08-19T16:18:18"/>
    <n v="232"/>
    <n v="19.2"/>
    <n v="47.2"/>
    <n v="16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3"/>
    <x v="26"/>
    <x v="5"/>
    <x v="13"/>
    <d v="2025-08-19T16:18:18"/>
    <n v="14"/>
    <m/>
    <m/>
    <m/>
    <m/>
    <m/>
    <n v="8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3"/>
    <x v="26"/>
    <x v="5"/>
    <x v="14"/>
    <d v="2025-08-19T16:18:18"/>
    <n v="46"/>
    <m/>
    <n v="2"/>
    <n v="30"/>
    <m/>
    <m/>
    <n v="8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4"/>
    <x v="31"/>
    <x v="2"/>
    <x v="6"/>
    <d v="2025-08-19T16:18:34"/>
    <n v="52"/>
    <m/>
    <m/>
    <m/>
    <n v="24"/>
    <n v="2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4"/>
    <x v="31"/>
    <x v="2"/>
    <x v="7"/>
    <d v="2025-08-19T16:18:34"/>
    <n v="140"/>
    <m/>
    <m/>
    <m/>
    <m/>
    <m/>
    <n v="76"/>
    <n v="62"/>
    <m/>
    <m/>
    <m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4"/>
    <x v="31"/>
    <x v="2"/>
    <x v="0"/>
    <d v="2025-08-19T16:18:34"/>
    <n v="43"/>
    <m/>
    <m/>
    <m/>
    <m/>
    <m/>
    <m/>
    <m/>
    <n v="24"/>
    <m/>
    <n v="10"/>
    <n v="4"/>
    <n v="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4"/>
    <x v="31"/>
    <x v="2"/>
    <x v="8"/>
    <d v="2025-08-19T16:18:34"/>
    <n v="25.6"/>
    <m/>
    <n v="7.7"/>
    <n v="17.899999999999999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4"/>
    <x v="31"/>
    <x v="2"/>
    <x v="4"/>
    <d v="2025-08-19T16:18:36"/>
    <n v="303"/>
    <n v="121"/>
    <n v="18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4"/>
    <x v="31"/>
    <x v="2"/>
    <x v="5"/>
    <d v="2025-08-19T16:18:36"/>
    <n v="18"/>
    <n v="6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4"/>
    <x v="31"/>
    <x v="2"/>
    <x v="26"/>
    <d v="2025-08-19T16:18:3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4"/>
    <x v="31"/>
    <x v="2"/>
    <x v="11"/>
    <d v="2025-08-19T16:18:39"/>
    <n v="6.8"/>
    <m/>
    <m/>
    <n v="2.4"/>
    <m/>
    <m/>
    <n v="4.400000000000000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4"/>
    <x v="31"/>
    <x v="2"/>
    <x v="12"/>
    <d v="2025-08-19T16:18:39"/>
    <n v="2"/>
    <n v="1"/>
    <n v="1"/>
    <m/>
    <m/>
    <n v="1"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4"/>
    <x v="31"/>
    <x v="2"/>
    <x v="6"/>
    <d v="2025-08-19T16:18:39"/>
    <n v="52"/>
    <m/>
    <m/>
    <m/>
    <n v="14"/>
    <n v="3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4"/>
    <x v="31"/>
    <x v="2"/>
    <x v="7"/>
    <d v="2025-08-19T16:18:39"/>
    <n v="123"/>
    <m/>
    <m/>
    <m/>
    <m/>
    <m/>
    <n v="62"/>
    <n v="60"/>
    <m/>
    <m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4"/>
    <x v="31"/>
    <x v="2"/>
    <x v="0"/>
    <d v="2025-08-19T16:18:39"/>
    <n v="33"/>
    <m/>
    <m/>
    <m/>
    <m/>
    <m/>
    <m/>
    <m/>
    <n v="14"/>
    <m/>
    <n v="6"/>
    <n v="8"/>
    <n v="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4"/>
    <x v="31"/>
    <x v="2"/>
    <x v="13"/>
    <d v="2025-08-19T16:18:34"/>
    <n v="20"/>
    <m/>
    <m/>
    <m/>
    <m/>
    <n v="4"/>
    <n v="10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4"/>
    <x v="31"/>
    <x v="2"/>
    <x v="14"/>
    <d v="2025-08-19T16:18:34"/>
    <n v="20"/>
    <m/>
    <m/>
    <m/>
    <m/>
    <n v="4"/>
    <n v="10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4"/>
    <x v="31"/>
    <x v="2"/>
    <x v="20"/>
    <d v="2025-08-19T16:18:34"/>
    <n v="7.6"/>
    <m/>
    <n v="3.2"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4"/>
    <x v="31"/>
    <x v="2"/>
    <x v="10"/>
    <d v="2025-08-19T16:18:34"/>
    <n v="12"/>
    <m/>
    <m/>
    <n v="7.6"/>
    <m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4"/>
    <x v="31"/>
    <x v="2"/>
    <x v="21"/>
    <d v="2025-08-19T16:18:34"/>
    <n v="3.6"/>
    <m/>
    <m/>
    <n v="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4"/>
    <x v="31"/>
    <x v="2"/>
    <x v="1"/>
    <d v="2025-08-19T16:18:34"/>
    <n v="146"/>
    <n v="55"/>
    <n v="91"/>
    <m/>
    <n v="3"/>
    <n v="8"/>
    <n v="12"/>
    <n v="14"/>
    <n v="38"/>
    <n v="31"/>
    <n v="24"/>
    <m/>
    <n v="5"/>
    <n v="4"/>
    <n v="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5"/>
    <x v="27"/>
    <x v="6"/>
    <x v="18"/>
    <d v="2025-08-19T16:18:52"/>
    <n v="2"/>
    <n v="1"/>
    <n v="1"/>
    <m/>
    <m/>
    <m/>
    <n v="1"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5"/>
    <x v="27"/>
    <x v="6"/>
    <x v="6"/>
    <d v="2025-08-19T16:18:52"/>
    <n v="338"/>
    <m/>
    <m/>
    <m/>
    <n v="156"/>
    <n v="18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5"/>
    <x v="27"/>
    <x v="6"/>
    <x v="16"/>
    <d v="2025-08-19T16:18:54"/>
    <n v="8"/>
    <n v="6"/>
    <n v="2"/>
    <m/>
    <m/>
    <m/>
    <n v="1"/>
    <m/>
    <n v="3"/>
    <n v="4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5"/>
    <x v="102"/>
    <x v="0"/>
    <x v="0"/>
    <d v="2025-08-19T16:40:12"/>
    <n v="3"/>
    <m/>
    <m/>
    <m/>
    <m/>
    <m/>
    <m/>
    <m/>
    <n v="0"/>
    <m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5"/>
    <x v="102"/>
    <x v="0"/>
    <x v="8"/>
    <d v="2025-08-19T16:40:12"/>
    <n v="12.8"/>
    <m/>
    <n v="3.2"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5"/>
    <x v="102"/>
    <x v="0"/>
    <x v="1"/>
    <d v="2025-08-19T16:40:12"/>
    <n v="16"/>
    <n v="8"/>
    <n v="8"/>
    <m/>
    <n v="1"/>
    <n v="3"/>
    <n v="2"/>
    <n v="0"/>
    <n v="3"/>
    <n v="5"/>
    <n v="0"/>
    <m/>
    <n v="1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5"/>
    <x v="102"/>
    <x v="0"/>
    <x v="2"/>
    <d v="2025-08-19T16:40:12"/>
    <n v="76"/>
    <n v="7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5"/>
    <x v="102"/>
    <x v="0"/>
    <x v="7"/>
    <d v="2025-08-19T16:40:04"/>
    <n v="10"/>
    <m/>
    <m/>
    <m/>
    <m/>
    <m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5"/>
    <x v="102"/>
    <x v="0"/>
    <x v="0"/>
    <d v="2025-08-19T16:40:04"/>
    <n v="5"/>
    <m/>
    <m/>
    <m/>
    <m/>
    <m/>
    <m/>
    <m/>
    <n v="3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6"/>
    <x v="103"/>
    <x v="0"/>
    <x v="6"/>
    <d v="2025-08-19T16:40:22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6"/>
    <x v="103"/>
    <x v="0"/>
    <x v="7"/>
    <d v="2025-08-19T16:40:22"/>
    <n v="10"/>
    <m/>
    <m/>
    <m/>
    <m/>
    <m/>
    <n v="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6"/>
    <x v="103"/>
    <x v="0"/>
    <x v="8"/>
    <d v="2025-08-19T16:40:22"/>
    <n v="3.2"/>
    <n v="3.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6"/>
    <x v="103"/>
    <x v="0"/>
    <x v="1"/>
    <d v="2025-08-19T16:40:22"/>
    <n v="7"/>
    <n v="5"/>
    <n v="2"/>
    <n v="1"/>
    <m/>
    <m/>
    <m/>
    <n v="1"/>
    <n v="1"/>
    <n v="4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7"/>
    <x v="106"/>
    <x v="0"/>
    <x v="10"/>
    <d v="2025-08-19T16:40:45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8"/>
    <x v="107"/>
    <x v="1"/>
    <x v="7"/>
    <d v="2025-08-19T16:40:56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8"/>
    <x v="107"/>
    <x v="1"/>
    <x v="13"/>
    <d v="2025-08-19T16:40:56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8"/>
    <x v="107"/>
    <x v="1"/>
    <x v="14"/>
    <d v="2025-08-19T16:40:56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8"/>
    <x v="107"/>
    <x v="1"/>
    <x v="1"/>
    <d v="2025-08-19T16:40:56"/>
    <n v="2"/>
    <n v="2"/>
    <m/>
    <m/>
    <m/>
    <m/>
    <m/>
    <m/>
    <n v="1"/>
    <n v="1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8"/>
    <x v="107"/>
    <x v="1"/>
    <x v="16"/>
    <d v="2025-08-19T16:40:56"/>
    <n v="1"/>
    <n v="1"/>
    <m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8"/>
    <x v="107"/>
    <x v="1"/>
    <x v="2"/>
    <d v="2025-08-19T16:40:56"/>
    <n v="18"/>
    <n v="1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8"/>
    <x v="107"/>
    <x v="1"/>
    <x v="4"/>
    <d v="2025-08-19T16:40:56"/>
    <n v="18"/>
    <n v="12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9"/>
    <x v="108"/>
    <x v="8"/>
    <x v="6"/>
    <d v="2025-08-19T16:41:14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9"/>
    <x v="108"/>
    <x v="8"/>
    <x v="7"/>
    <d v="2025-08-19T16:41:14"/>
    <n v="16"/>
    <m/>
    <m/>
    <m/>
    <m/>
    <m/>
    <n v="10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9"/>
    <x v="108"/>
    <x v="8"/>
    <x v="0"/>
    <d v="2025-08-19T16:41:14"/>
    <n v="4"/>
    <m/>
    <m/>
    <m/>
    <m/>
    <m/>
    <m/>
    <m/>
    <n v="1"/>
    <m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9"/>
    <x v="108"/>
    <x v="8"/>
    <x v="1"/>
    <d v="2025-08-19T16:41:14"/>
    <n v="13"/>
    <n v="4"/>
    <n v="9"/>
    <m/>
    <m/>
    <m/>
    <n v="2"/>
    <m/>
    <n v="5"/>
    <n v="3"/>
    <n v="1"/>
    <m/>
    <n v="1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9"/>
    <x v="108"/>
    <x v="8"/>
    <x v="2"/>
    <d v="2025-08-19T16:41:14"/>
    <n v="36"/>
    <n v="3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9"/>
    <x v="108"/>
    <x v="8"/>
    <x v="3"/>
    <d v="2025-08-19T16:41:14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9"/>
    <x v="108"/>
    <x v="8"/>
    <x v="4"/>
    <d v="2025-08-19T16:41:14"/>
    <n v="36"/>
    <n v="19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9"/>
    <x v="108"/>
    <x v="8"/>
    <x v="5"/>
    <d v="2025-08-19T16:41:14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5"/>
    <x v="9"/>
    <x v="5"/>
    <x v="22"/>
    <d v="2025-08-19T16:13:56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5"/>
    <x v="9"/>
    <x v="5"/>
    <x v="10"/>
    <d v="2025-08-19T16:13:56"/>
    <n v="8"/>
    <m/>
    <n v="1.6"/>
    <m/>
    <n v="6.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5"/>
    <x v="9"/>
    <x v="5"/>
    <x v="1"/>
    <d v="2025-08-19T16:13:56"/>
    <n v="666"/>
    <n v="326"/>
    <n v="340"/>
    <n v="7"/>
    <n v="19"/>
    <n v="61"/>
    <n v="78"/>
    <n v="90"/>
    <n v="171"/>
    <n v="126"/>
    <n v="76"/>
    <m/>
    <n v="25"/>
    <m/>
    <n v="1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5"/>
    <x v="9"/>
    <x v="5"/>
    <x v="16"/>
    <d v="2025-08-19T16:13:56"/>
    <n v="18"/>
    <n v="9"/>
    <n v="9"/>
    <m/>
    <m/>
    <n v="1"/>
    <m/>
    <m/>
    <n v="7"/>
    <n v="8"/>
    <m/>
    <n v="2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5"/>
    <x v="9"/>
    <x v="5"/>
    <x v="24"/>
    <d v="2025-08-19T16:13:56"/>
    <n v="7"/>
    <n v="4"/>
    <n v="3"/>
    <n v="4"/>
    <n v="2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5"/>
    <x v="9"/>
    <x v="5"/>
    <x v="23"/>
    <d v="2025-08-19T16:13:56"/>
    <n v="3"/>
    <n v="1"/>
    <n v="2"/>
    <m/>
    <n v="1"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5"/>
    <x v="9"/>
    <x v="5"/>
    <x v="25"/>
    <d v="2025-08-19T16:13:56"/>
    <n v="6"/>
    <m/>
    <m/>
    <n v="2"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5"/>
    <x v="9"/>
    <x v="5"/>
    <x v="9"/>
    <d v="2025-08-19T16:13:56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5"/>
    <x v="9"/>
    <x v="5"/>
    <x v="2"/>
    <d v="2025-08-19T16:13:56"/>
    <n v="1046"/>
    <n v="104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5"/>
    <x v="9"/>
    <x v="5"/>
    <x v="3"/>
    <d v="2025-08-19T16:13:56"/>
    <n v="97"/>
    <n v="9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5"/>
    <x v="9"/>
    <x v="5"/>
    <x v="4"/>
    <d v="2025-08-19T16:13:56"/>
    <n v="1046"/>
    <n v="398"/>
    <n v="64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5"/>
    <x v="9"/>
    <x v="5"/>
    <x v="5"/>
    <d v="2025-08-19T16:13:56"/>
    <n v="97"/>
    <n v="26"/>
    <n v="7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5"/>
    <x v="9"/>
    <x v="5"/>
    <x v="26"/>
    <d v="2025-08-19T16:13:56"/>
    <n v="19"/>
    <n v="8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6"/>
    <x v="10"/>
    <x v="7"/>
    <x v="21"/>
    <d v="2025-08-19T16:13:59"/>
    <n v="4.4000000000000004"/>
    <n v="0"/>
    <n v="0"/>
    <n v="0"/>
    <n v="0"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6"/>
    <x v="10"/>
    <x v="7"/>
    <x v="1"/>
    <d v="2025-08-19T16:13:59"/>
    <n v="53"/>
    <n v="15"/>
    <n v="38"/>
    <m/>
    <n v="1"/>
    <n v="2"/>
    <n v="7"/>
    <n v="8"/>
    <n v="9"/>
    <n v="7"/>
    <n v="16"/>
    <m/>
    <m/>
    <m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6"/>
    <x v="10"/>
    <x v="7"/>
    <x v="16"/>
    <d v="2025-08-19T16:13:59"/>
    <n v="2"/>
    <n v="1"/>
    <n v="1"/>
    <m/>
    <n v="1"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6"/>
    <x v="10"/>
    <x v="7"/>
    <x v="23"/>
    <d v="2025-08-19T16:13:59"/>
    <n v="1"/>
    <n v="1"/>
    <m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6"/>
    <x v="10"/>
    <x v="7"/>
    <x v="2"/>
    <d v="2025-08-19T16:13:59"/>
    <n v="84"/>
    <n v="8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6"/>
    <x v="10"/>
    <x v="7"/>
    <x v="3"/>
    <d v="2025-08-19T16:13:59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6"/>
    <x v="10"/>
    <x v="7"/>
    <x v="4"/>
    <d v="2025-08-19T16:13:59"/>
    <n v="84"/>
    <n v="38"/>
    <n v="4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27"/>
    <x v="45"/>
    <x v="8"/>
    <x v="2"/>
    <d v="2025-08-19T16:23:56"/>
    <n v="43"/>
    <n v="4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27"/>
    <x v="45"/>
    <x v="8"/>
    <x v="3"/>
    <d v="2025-08-19T16:23:56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27"/>
    <x v="45"/>
    <x v="8"/>
    <x v="4"/>
    <d v="2025-08-19T16:23:56"/>
    <n v="43"/>
    <n v="18"/>
    <n v="2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27"/>
    <x v="45"/>
    <x v="8"/>
    <x v="5"/>
    <d v="2025-08-19T16:23:56"/>
    <n v="7"/>
    <n v="3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27"/>
    <x v="45"/>
    <x v="8"/>
    <x v="26"/>
    <d v="2025-08-19T16:23:56"/>
    <n v="6"/>
    <n v="5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27"/>
    <x v="45"/>
    <x v="8"/>
    <x v="6"/>
    <d v="2025-08-19T16:23:59"/>
    <n v="6"/>
    <m/>
    <m/>
    <m/>
    <n v="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27"/>
    <x v="45"/>
    <x v="8"/>
    <x v="7"/>
    <d v="2025-08-19T16:23:59"/>
    <n v="12"/>
    <m/>
    <m/>
    <m/>
    <m/>
    <m/>
    <n v="1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27"/>
    <x v="45"/>
    <x v="8"/>
    <x v="0"/>
    <d v="2025-08-19T16:23:59"/>
    <n v="1"/>
    <m/>
    <m/>
    <m/>
    <m/>
    <m/>
    <m/>
    <m/>
    <n v="0"/>
    <m/>
    <n v="0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27"/>
    <x v="45"/>
    <x v="8"/>
    <x v="21"/>
    <d v="2025-08-19T16:23:59"/>
    <n v="4.4000000000000004"/>
    <m/>
    <m/>
    <m/>
    <n v="4.400000000000000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27"/>
    <x v="45"/>
    <x v="8"/>
    <x v="1"/>
    <d v="2025-08-19T16:23:59"/>
    <n v="10"/>
    <n v="5"/>
    <n v="5"/>
    <m/>
    <m/>
    <m/>
    <n v="3"/>
    <m/>
    <n v="5"/>
    <n v="1"/>
    <n v="0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28"/>
    <x v="47"/>
    <x v="8"/>
    <x v="6"/>
    <d v="2025-08-19T16:24:16"/>
    <n v="12"/>
    <m/>
    <m/>
    <m/>
    <n v="4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28"/>
    <x v="47"/>
    <x v="8"/>
    <x v="6"/>
    <d v="2025-08-19T16:24:18"/>
    <n v="10"/>
    <m/>
    <m/>
    <m/>
    <n v="6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28"/>
    <x v="47"/>
    <x v="8"/>
    <x v="7"/>
    <d v="2025-08-19T16:24:18"/>
    <n v="8"/>
    <m/>
    <m/>
    <m/>
    <m/>
    <m/>
    <n v="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28"/>
    <x v="47"/>
    <x v="8"/>
    <x v="0"/>
    <d v="2025-08-19T16:24:18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28"/>
    <x v="47"/>
    <x v="8"/>
    <x v="8"/>
    <d v="2025-08-19T16:24:18"/>
    <n v="0.8"/>
    <m/>
    <m/>
    <n v="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28"/>
    <x v="47"/>
    <x v="8"/>
    <x v="1"/>
    <d v="2025-08-19T16:24:18"/>
    <n v="11"/>
    <n v="9"/>
    <n v="2"/>
    <m/>
    <m/>
    <n v="1"/>
    <n v="3"/>
    <n v="2"/>
    <n v="4"/>
    <m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28"/>
    <x v="47"/>
    <x v="8"/>
    <x v="2"/>
    <d v="2025-08-19T16:24:18"/>
    <n v="78"/>
    <n v="7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28"/>
    <x v="47"/>
    <x v="8"/>
    <x v="3"/>
    <d v="2025-08-19T16:24:18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28"/>
    <x v="47"/>
    <x v="8"/>
    <x v="4"/>
    <d v="2025-08-19T16:24:18"/>
    <n v="78"/>
    <n v="39"/>
    <n v="3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0"/>
    <x v="48"/>
    <x v="8"/>
    <x v="6"/>
    <d v="2025-08-19T16:24:34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0"/>
    <x v="48"/>
    <x v="8"/>
    <x v="7"/>
    <d v="2025-08-19T16:24:34"/>
    <n v="8"/>
    <m/>
    <m/>
    <m/>
    <m/>
    <m/>
    <n v="4"/>
    <n v="4"/>
    <m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0"/>
    <x v="48"/>
    <x v="8"/>
    <x v="1"/>
    <d v="2025-08-19T16:24:34"/>
    <n v="5"/>
    <n v="1"/>
    <n v="4"/>
    <m/>
    <m/>
    <m/>
    <n v="1"/>
    <m/>
    <n v="2"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0"/>
    <x v="48"/>
    <x v="8"/>
    <x v="2"/>
    <d v="2025-08-19T16:24:34"/>
    <n v="32"/>
    <n v="3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0"/>
    <x v="48"/>
    <x v="8"/>
    <x v="3"/>
    <d v="2025-08-19T16:24:34"/>
    <n v="13"/>
    <n v="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0"/>
    <x v="48"/>
    <x v="8"/>
    <x v="4"/>
    <d v="2025-08-19T16:24:34"/>
    <n v="32"/>
    <n v="21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0"/>
    <x v="48"/>
    <x v="8"/>
    <x v="5"/>
    <d v="2025-08-19T16:24:34"/>
    <n v="13"/>
    <n v="7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1"/>
    <x v="49"/>
    <x v="8"/>
    <x v="6"/>
    <d v="2025-08-19T16:24:52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1"/>
    <x v="49"/>
    <x v="8"/>
    <x v="7"/>
    <d v="2025-08-19T16:24:52"/>
    <n v="10"/>
    <m/>
    <m/>
    <m/>
    <m/>
    <m/>
    <n v="4"/>
    <n v="6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1"/>
    <x v="49"/>
    <x v="8"/>
    <x v="1"/>
    <d v="2025-08-19T16:24:52"/>
    <n v="7"/>
    <n v="1"/>
    <n v="6"/>
    <m/>
    <m/>
    <m/>
    <n v="1"/>
    <n v="1"/>
    <n v="2"/>
    <n v="3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1"/>
    <x v="49"/>
    <x v="8"/>
    <x v="2"/>
    <d v="2025-08-19T16:24:52"/>
    <n v="59"/>
    <n v="5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1"/>
    <x v="49"/>
    <x v="8"/>
    <x v="3"/>
    <d v="2025-08-19T16:24:52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1"/>
    <x v="49"/>
    <x v="8"/>
    <x v="4"/>
    <d v="2025-08-19T16:24:52"/>
    <n v="59"/>
    <n v="24"/>
    <n v="3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1"/>
    <x v="49"/>
    <x v="8"/>
    <x v="5"/>
    <d v="2025-08-19T16:24:52"/>
    <n v="5"/>
    <n v="1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2"/>
    <x v="50"/>
    <x v="8"/>
    <x v="6"/>
    <d v="2025-08-19T16:25:10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2"/>
    <x v="50"/>
    <x v="8"/>
    <x v="7"/>
    <d v="2025-08-19T16:25:10"/>
    <n v="8"/>
    <m/>
    <m/>
    <m/>
    <m/>
    <m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2"/>
    <x v="50"/>
    <x v="8"/>
    <x v="0"/>
    <d v="2025-08-19T16:25:10"/>
    <n v="6"/>
    <m/>
    <m/>
    <m/>
    <m/>
    <m/>
    <m/>
    <m/>
    <n v="2"/>
    <m/>
    <m/>
    <n v="2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2"/>
    <x v="50"/>
    <x v="8"/>
    <x v="8"/>
    <d v="2025-08-19T16:25:10"/>
    <n v="11.2"/>
    <m/>
    <n v="3.2"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2"/>
    <x v="50"/>
    <x v="8"/>
    <x v="1"/>
    <d v="2025-08-19T16:25:10"/>
    <n v="16"/>
    <n v="2"/>
    <n v="14"/>
    <m/>
    <n v="2"/>
    <n v="2"/>
    <n v="2"/>
    <m/>
    <n v="1"/>
    <n v="3"/>
    <n v="2"/>
    <m/>
    <m/>
    <n v="2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2"/>
    <x v="50"/>
    <x v="8"/>
    <x v="2"/>
    <d v="2025-08-19T16:25:10"/>
    <n v="104"/>
    <n v="10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2"/>
    <x v="50"/>
    <x v="8"/>
    <x v="3"/>
    <d v="2025-08-19T16:25:10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2"/>
    <x v="50"/>
    <x v="8"/>
    <x v="4"/>
    <d v="2025-08-19T16:25:10"/>
    <n v="104"/>
    <n v="46"/>
    <n v="5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2"/>
    <x v="50"/>
    <x v="8"/>
    <x v="5"/>
    <d v="2025-08-19T16:25:10"/>
    <n v="8"/>
    <n v="4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3"/>
    <x v="51"/>
    <x v="12"/>
    <x v="2"/>
    <d v="2025-08-19T16:25:28"/>
    <n v="20"/>
    <n v="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3"/>
    <x v="51"/>
    <x v="12"/>
    <x v="3"/>
    <d v="2025-08-19T16:25:28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3"/>
    <x v="51"/>
    <x v="12"/>
    <x v="4"/>
    <d v="2025-08-19T16:25:28"/>
    <n v="20"/>
    <n v="9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3"/>
    <x v="51"/>
    <x v="12"/>
    <x v="5"/>
    <d v="2025-08-19T16:25:28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4"/>
    <x v="52"/>
    <x v="12"/>
    <x v="2"/>
    <d v="2025-08-19T16:25:46"/>
    <n v="54"/>
    <n v="5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4"/>
    <x v="52"/>
    <x v="12"/>
    <x v="3"/>
    <d v="2025-08-19T16:25:46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4"/>
    <x v="52"/>
    <x v="12"/>
    <x v="4"/>
    <d v="2025-08-19T16:25:46"/>
    <n v="54"/>
    <n v="25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4"/>
    <x v="52"/>
    <x v="12"/>
    <x v="5"/>
    <d v="2025-08-19T16:25:46"/>
    <n v="6"/>
    <n v="1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4"/>
    <x v="52"/>
    <x v="12"/>
    <x v="26"/>
    <d v="2025-08-19T16:25:46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4"/>
    <x v="52"/>
    <x v="12"/>
    <x v="6"/>
    <d v="2025-08-19T16:25:49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4"/>
    <x v="52"/>
    <x v="12"/>
    <x v="7"/>
    <d v="2025-08-19T16:25:49"/>
    <n v="8"/>
    <m/>
    <m/>
    <m/>
    <m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4"/>
    <x v="52"/>
    <x v="12"/>
    <x v="20"/>
    <d v="2025-08-19T16:25:49"/>
    <n v="2.8"/>
    <m/>
    <m/>
    <n v="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4"/>
    <x v="52"/>
    <x v="12"/>
    <x v="1"/>
    <d v="2025-08-19T16:25:49"/>
    <n v="6"/>
    <n v="4"/>
    <n v="2"/>
    <m/>
    <m/>
    <m/>
    <n v="2"/>
    <m/>
    <n v="2"/>
    <n v="2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4"/>
    <x v="52"/>
    <x v="12"/>
    <x v="24"/>
    <d v="2025-08-19T16:25:49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4"/>
    <x v="52"/>
    <x v="12"/>
    <x v="2"/>
    <d v="2025-08-19T16:25:49"/>
    <n v="42"/>
    <n v="4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4"/>
    <x v="52"/>
    <x v="12"/>
    <x v="3"/>
    <d v="2025-08-19T16:25:49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5"/>
    <x v="53"/>
    <x v="8"/>
    <x v="6"/>
    <d v="2025-08-19T16:26:02"/>
    <n v="16"/>
    <m/>
    <m/>
    <m/>
    <n v="2"/>
    <n v="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6"/>
    <x v="54"/>
    <x v="8"/>
    <x v="5"/>
    <d v="2025-08-19T16:26:20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9"/>
    <x v="56"/>
    <x v="2"/>
    <x v="6"/>
    <d v="2025-08-19T16:26:48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9"/>
    <x v="56"/>
    <x v="2"/>
    <x v="7"/>
    <d v="2025-08-19T16:26:48"/>
    <n v="9"/>
    <m/>
    <m/>
    <m/>
    <m/>
    <m/>
    <n v="2"/>
    <n v="7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9"/>
    <x v="56"/>
    <x v="2"/>
    <x v="0"/>
    <d v="2025-08-19T16:26:48"/>
    <n v="2"/>
    <m/>
    <m/>
    <m/>
    <m/>
    <m/>
    <m/>
    <m/>
    <n v="0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9"/>
    <x v="56"/>
    <x v="2"/>
    <x v="1"/>
    <d v="2025-08-19T16:26:48"/>
    <n v="7"/>
    <m/>
    <n v="7"/>
    <m/>
    <m/>
    <m/>
    <n v="1"/>
    <m/>
    <n v="1"/>
    <n v="4"/>
    <n v="0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9"/>
    <x v="56"/>
    <x v="2"/>
    <x v="2"/>
    <d v="2025-08-19T16:26:48"/>
    <n v="46"/>
    <n v="4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9"/>
    <x v="56"/>
    <x v="2"/>
    <x v="3"/>
    <d v="2025-08-19T16:26:48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9"/>
    <x v="56"/>
    <x v="2"/>
    <x v="4"/>
    <d v="2025-08-19T16:26:48"/>
    <n v="46"/>
    <n v="22"/>
    <n v="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9"/>
    <x v="56"/>
    <x v="2"/>
    <x v="5"/>
    <d v="2025-08-19T16:26:48"/>
    <n v="4"/>
    <n v="3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0"/>
    <x v="70"/>
    <x v="9"/>
    <x v="2"/>
    <d v="2025-08-19T16:27:06"/>
    <n v="61"/>
    <n v="6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0"/>
    <x v="70"/>
    <x v="9"/>
    <x v="4"/>
    <d v="2025-08-19T16:27:06"/>
    <n v="61"/>
    <n v="32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1"/>
    <x v="57"/>
    <x v="12"/>
    <x v="6"/>
    <d v="2025-08-19T16:27:24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1"/>
    <x v="110"/>
    <x v="13"/>
    <x v="8"/>
    <d v="2025-08-19T16:41:55"/>
    <n v="12"/>
    <n v="0.8"/>
    <n v="4.8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1"/>
    <x v="110"/>
    <x v="13"/>
    <x v="13"/>
    <d v="2025-08-19T16:41:55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1"/>
    <x v="110"/>
    <x v="13"/>
    <x v="14"/>
    <d v="2025-08-19T16:41:55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1"/>
    <x v="110"/>
    <x v="13"/>
    <x v="1"/>
    <d v="2025-08-19T16:41:55"/>
    <n v="54"/>
    <n v="32"/>
    <n v="22"/>
    <n v="1"/>
    <n v="2"/>
    <n v="2"/>
    <n v="4"/>
    <n v="6"/>
    <n v="16"/>
    <n v="15"/>
    <n v="5"/>
    <m/>
    <n v="1"/>
    <n v="2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1"/>
    <x v="110"/>
    <x v="13"/>
    <x v="8"/>
    <d v="2025-08-19T16:41:47"/>
    <n v="9.5"/>
    <m/>
    <n v="3.2"/>
    <n v="6.3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2"/>
    <x v="111"/>
    <x v="13"/>
    <x v="6"/>
    <d v="2025-08-19T16:42:03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2"/>
    <x v="111"/>
    <x v="13"/>
    <x v="7"/>
    <d v="2025-08-19T16:42:03"/>
    <n v="16"/>
    <m/>
    <m/>
    <m/>
    <m/>
    <m/>
    <n v="6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2"/>
    <x v="111"/>
    <x v="13"/>
    <x v="0"/>
    <d v="2025-08-19T16:42:03"/>
    <n v="3"/>
    <m/>
    <m/>
    <m/>
    <m/>
    <m/>
    <m/>
    <m/>
    <n v="2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2"/>
    <x v="111"/>
    <x v="13"/>
    <x v="8"/>
    <d v="2025-08-19T16:42:03"/>
    <n v="3.6"/>
    <m/>
    <m/>
    <n v="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2"/>
    <x v="111"/>
    <x v="13"/>
    <x v="13"/>
    <d v="2025-08-19T16:42:03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2"/>
    <x v="111"/>
    <x v="13"/>
    <x v="14"/>
    <d v="2025-08-19T16:42:03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2"/>
    <x v="111"/>
    <x v="13"/>
    <x v="1"/>
    <d v="2025-08-19T16:42:03"/>
    <n v="14"/>
    <n v="7"/>
    <n v="7"/>
    <m/>
    <m/>
    <n v="1"/>
    <n v="2"/>
    <m/>
    <n v="3"/>
    <n v="5"/>
    <n v="2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3"/>
    <x v="18"/>
    <x v="6"/>
    <x v="7"/>
    <d v="2025-08-19T16:16:02"/>
    <n v="661"/>
    <m/>
    <m/>
    <m/>
    <m/>
    <m/>
    <n v="408"/>
    <n v="235"/>
    <n v="6"/>
    <m/>
    <n v="1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3"/>
    <x v="18"/>
    <x v="6"/>
    <x v="0"/>
    <d v="2025-08-19T16:16:02"/>
    <n v="190"/>
    <m/>
    <m/>
    <m/>
    <m/>
    <m/>
    <m/>
    <m/>
    <n v="106"/>
    <m/>
    <n v="34"/>
    <n v="18"/>
    <n v="3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3"/>
    <x v="18"/>
    <x v="6"/>
    <x v="19"/>
    <d v="2025-08-19T16:16:05"/>
    <n v="2"/>
    <m/>
    <m/>
    <m/>
    <m/>
    <m/>
    <m/>
    <m/>
    <m/>
    <m/>
    <m/>
    <n v="2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3"/>
    <x v="18"/>
    <x v="6"/>
    <x v="15"/>
    <d v="2025-08-19T16:16:05"/>
    <n v="12.8"/>
    <n v="3.2"/>
    <n v="9.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3"/>
    <x v="18"/>
    <x v="6"/>
    <x v="20"/>
    <d v="2025-08-19T16:16:05"/>
    <n v="4.8"/>
    <m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3"/>
    <x v="18"/>
    <x v="6"/>
    <x v="10"/>
    <d v="2025-08-19T16:16:05"/>
    <n v="10"/>
    <n v="0"/>
    <n v="7.2"/>
    <n v="0"/>
    <n v="2.8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3"/>
    <x v="18"/>
    <x v="6"/>
    <x v="21"/>
    <d v="2025-08-19T16:16:05"/>
    <n v="8.8000000000000007"/>
    <n v="0"/>
    <n v="0"/>
    <n v="8.8000000000000007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3"/>
    <x v="18"/>
    <x v="6"/>
    <x v="1"/>
    <d v="2025-08-19T16:16:05"/>
    <n v="685"/>
    <n v="265"/>
    <n v="420"/>
    <n v="10"/>
    <n v="16"/>
    <n v="66"/>
    <n v="92"/>
    <n v="87"/>
    <n v="177"/>
    <n v="63"/>
    <n v="110"/>
    <m/>
    <n v="17"/>
    <n v="15"/>
    <n v="3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3"/>
    <x v="18"/>
    <x v="6"/>
    <x v="16"/>
    <d v="2025-08-19T16:16:05"/>
    <n v="13"/>
    <n v="6"/>
    <n v="7"/>
    <m/>
    <m/>
    <n v="4"/>
    <n v="3"/>
    <n v="1"/>
    <n v="2"/>
    <n v="2"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3"/>
    <x v="18"/>
    <x v="6"/>
    <x v="24"/>
    <d v="2025-08-19T16:16:05"/>
    <n v="4"/>
    <n v="2"/>
    <n v="2"/>
    <n v="1"/>
    <n v="3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3"/>
    <x v="18"/>
    <x v="6"/>
    <x v="23"/>
    <d v="2025-08-19T16:16:05"/>
    <n v="5"/>
    <n v="3"/>
    <n v="2"/>
    <n v="0"/>
    <n v="2"/>
    <n v="2"/>
    <n v="1"/>
    <n v="0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3"/>
    <x v="18"/>
    <x v="6"/>
    <x v="25"/>
    <d v="2025-08-19T16:16:05"/>
    <n v="20"/>
    <m/>
    <n v="4"/>
    <n v="0"/>
    <n v="4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3"/>
    <x v="18"/>
    <x v="6"/>
    <x v="9"/>
    <d v="2025-08-19T16:16:05"/>
    <n v="12"/>
    <m/>
    <m/>
    <m/>
    <m/>
    <m/>
    <n v="1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3"/>
    <x v="18"/>
    <x v="6"/>
    <x v="37"/>
    <d v="2025-08-19T16:16:05"/>
    <n v="2"/>
    <m/>
    <m/>
    <m/>
    <m/>
    <m/>
    <m/>
    <m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3"/>
    <x v="18"/>
    <x v="6"/>
    <x v="2"/>
    <d v="2025-08-19T16:16:05"/>
    <n v="1056"/>
    <n v="105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3"/>
    <x v="18"/>
    <x v="6"/>
    <x v="3"/>
    <d v="2025-08-19T16:16:05"/>
    <n v="103"/>
    <n v="10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3"/>
    <x v="18"/>
    <x v="6"/>
    <x v="28"/>
    <d v="2025-08-19T16:16:05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6"/>
    <x v="113"/>
    <x v="0"/>
    <x v="3"/>
    <d v="2025-08-19T16:42:39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6"/>
    <x v="113"/>
    <x v="0"/>
    <x v="4"/>
    <d v="2025-08-19T16:42:39"/>
    <n v="43"/>
    <n v="21"/>
    <n v="2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6"/>
    <x v="113"/>
    <x v="0"/>
    <x v="5"/>
    <d v="2025-08-19T16:42:39"/>
    <n v="8"/>
    <n v="6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7"/>
    <x v="114"/>
    <x v="1"/>
    <x v="2"/>
    <d v="2025-08-19T16:42:56"/>
    <n v="25"/>
    <n v="2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7"/>
    <x v="114"/>
    <x v="1"/>
    <x v="3"/>
    <d v="2025-08-19T16:42:56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7"/>
    <x v="114"/>
    <x v="1"/>
    <x v="4"/>
    <d v="2025-08-19T16:42:56"/>
    <n v="25"/>
    <n v="10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7"/>
    <x v="114"/>
    <x v="1"/>
    <x v="5"/>
    <d v="2025-08-19T16:42:56"/>
    <n v="2"/>
    <n v="0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8"/>
    <x v="115"/>
    <x v="1"/>
    <x v="7"/>
    <d v="2025-08-19T16:43:13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8"/>
    <x v="115"/>
    <x v="1"/>
    <x v="1"/>
    <d v="2025-08-19T16:43:13"/>
    <n v="1"/>
    <n v="1"/>
    <m/>
    <m/>
    <m/>
    <m/>
    <m/>
    <m/>
    <m/>
    <n v="1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8"/>
    <x v="115"/>
    <x v="1"/>
    <x v="2"/>
    <d v="2025-08-19T16:43:13"/>
    <n v="21"/>
    <n v="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8"/>
    <x v="115"/>
    <x v="1"/>
    <x v="3"/>
    <d v="2025-08-19T16:43:13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8"/>
    <x v="115"/>
    <x v="1"/>
    <x v="4"/>
    <d v="2025-08-19T16:43:13"/>
    <n v="21"/>
    <n v="13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8"/>
    <x v="115"/>
    <x v="1"/>
    <x v="5"/>
    <d v="2025-08-19T16:43:13"/>
    <n v="5"/>
    <n v="1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8"/>
    <x v="115"/>
    <x v="1"/>
    <x v="26"/>
    <d v="2025-08-19T16:43:13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9"/>
    <x v="116"/>
    <x v="6"/>
    <x v="6"/>
    <d v="2025-08-19T16:43:32"/>
    <n v="12"/>
    <m/>
    <m/>
    <m/>
    <n v="2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9"/>
    <x v="116"/>
    <x v="6"/>
    <x v="7"/>
    <d v="2025-08-19T16:43:32"/>
    <n v="14"/>
    <m/>
    <m/>
    <m/>
    <m/>
    <m/>
    <n v="10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9"/>
    <x v="116"/>
    <x v="6"/>
    <x v="0"/>
    <d v="2025-08-19T16:43:32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3"/>
    <x v="59"/>
    <x v="0"/>
    <x v="5"/>
    <d v="2025-08-19T16:27:47"/>
    <n v="10"/>
    <n v="2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3"/>
    <x v="59"/>
    <x v="0"/>
    <x v="26"/>
    <d v="2025-08-19T16:27:47"/>
    <n v="23"/>
    <n v="14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3"/>
    <x v="59"/>
    <x v="0"/>
    <x v="31"/>
    <d v="2025-08-19T16:27:47"/>
    <n v="2"/>
    <n v="0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4"/>
    <x v="60"/>
    <x v="0"/>
    <x v="6"/>
    <d v="2025-08-19T16:28:05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4"/>
    <x v="60"/>
    <x v="0"/>
    <x v="7"/>
    <d v="2025-08-19T16:28:05"/>
    <n v="16"/>
    <m/>
    <m/>
    <m/>
    <m/>
    <m/>
    <n v="10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4"/>
    <x v="60"/>
    <x v="0"/>
    <x v="0"/>
    <d v="2025-08-19T16:28:05"/>
    <n v="1"/>
    <m/>
    <m/>
    <m/>
    <m/>
    <m/>
    <m/>
    <m/>
    <n v="1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4"/>
    <x v="60"/>
    <x v="0"/>
    <x v="1"/>
    <d v="2025-08-19T16:28:05"/>
    <n v="11"/>
    <n v="4"/>
    <n v="7"/>
    <m/>
    <m/>
    <m/>
    <n v="1"/>
    <n v="1"/>
    <n v="5"/>
    <n v="3"/>
    <n v="1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4"/>
    <x v="60"/>
    <x v="0"/>
    <x v="2"/>
    <d v="2025-08-19T16:28:05"/>
    <n v="57"/>
    <n v="5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4"/>
    <x v="60"/>
    <x v="0"/>
    <x v="3"/>
    <d v="2025-08-19T16:28:05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4"/>
    <x v="60"/>
    <x v="0"/>
    <x v="4"/>
    <d v="2025-08-19T16:28:05"/>
    <n v="57"/>
    <n v="30"/>
    <n v="2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4"/>
    <x v="60"/>
    <x v="0"/>
    <x v="5"/>
    <d v="2025-08-19T16:28:05"/>
    <n v="11"/>
    <n v="3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4"/>
    <x v="60"/>
    <x v="0"/>
    <x v="26"/>
    <d v="2025-08-19T16:28:05"/>
    <n v="9"/>
    <n v="5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4"/>
    <x v="60"/>
    <x v="0"/>
    <x v="31"/>
    <d v="2025-08-19T16:28:05"/>
    <n v="1"/>
    <n v="1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5"/>
    <x v="63"/>
    <x v="0"/>
    <x v="6"/>
    <d v="2025-08-19T16:28:23"/>
    <n v="6"/>
    <m/>
    <m/>
    <m/>
    <n v="0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5"/>
    <x v="63"/>
    <x v="0"/>
    <x v="7"/>
    <d v="2025-08-19T16:28:23"/>
    <n v="20"/>
    <m/>
    <m/>
    <m/>
    <m/>
    <m/>
    <n v="1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5"/>
    <x v="63"/>
    <x v="0"/>
    <x v="2"/>
    <d v="2025-08-19T16:28:26"/>
    <n v="51"/>
    <n v="5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5"/>
    <x v="63"/>
    <x v="0"/>
    <x v="3"/>
    <d v="2025-08-19T16:28:26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9"/>
    <x v="116"/>
    <x v="6"/>
    <x v="8"/>
    <d v="2025-08-19T16:43:32"/>
    <n v="3.2"/>
    <n v="0.8"/>
    <n v="2.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9"/>
    <x v="116"/>
    <x v="6"/>
    <x v="1"/>
    <d v="2025-08-19T16:43:32"/>
    <n v="16"/>
    <n v="7"/>
    <n v="9"/>
    <n v="1"/>
    <n v="1"/>
    <m/>
    <n v="1"/>
    <n v="5"/>
    <n v="5"/>
    <n v="2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9"/>
    <x v="116"/>
    <x v="6"/>
    <x v="2"/>
    <d v="2025-08-19T16:43:32"/>
    <n v="24"/>
    <n v="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9"/>
    <x v="116"/>
    <x v="6"/>
    <x v="4"/>
    <d v="2025-08-19T16:43:32"/>
    <n v="24"/>
    <n v="10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0"/>
    <x v="117"/>
    <x v="11"/>
    <x v="6"/>
    <d v="2025-08-19T16:43:51"/>
    <n v="14"/>
    <m/>
    <m/>
    <m/>
    <n v="8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0"/>
    <x v="117"/>
    <x v="11"/>
    <x v="7"/>
    <d v="2025-08-19T16:43:51"/>
    <n v="12"/>
    <m/>
    <m/>
    <m/>
    <m/>
    <m/>
    <n v="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0"/>
    <x v="117"/>
    <x v="11"/>
    <x v="0"/>
    <d v="2025-08-19T16:43:51"/>
    <n v="5"/>
    <m/>
    <m/>
    <m/>
    <m/>
    <m/>
    <m/>
    <m/>
    <n v="3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0"/>
    <x v="117"/>
    <x v="11"/>
    <x v="8"/>
    <d v="2025-08-19T16:43:51"/>
    <n v="10.4"/>
    <m/>
    <m/>
    <n v="10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0"/>
    <x v="117"/>
    <x v="11"/>
    <x v="1"/>
    <d v="2025-08-19T16:43:51"/>
    <n v="20"/>
    <n v="10"/>
    <n v="10"/>
    <m/>
    <m/>
    <n v="3"/>
    <n v="4"/>
    <n v="3"/>
    <n v="3"/>
    <n v="3"/>
    <n v="3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0"/>
    <x v="117"/>
    <x v="11"/>
    <x v="2"/>
    <d v="2025-08-19T16:43:51"/>
    <n v="41"/>
    <n v="4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0"/>
    <x v="117"/>
    <x v="11"/>
    <x v="3"/>
    <d v="2025-08-19T16:43:51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0"/>
    <x v="117"/>
    <x v="11"/>
    <x v="4"/>
    <d v="2025-08-19T16:43:51"/>
    <n v="41"/>
    <n v="19"/>
    <n v="2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0"/>
    <x v="117"/>
    <x v="11"/>
    <x v="5"/>
    <d v="2025-08-19T16:43:51"/>
    <n v="5"/>
    <n v="2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1"/>
    <x v="118"/>
    <x v="13"/>
    <x v="6"/>
    <d v="2025-08-19T16:44:07"/>
    <n v="10"/>
    <m/>
    <m/>
    <m/>
    <n v="4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1"/>
    <x v="118"/>
    <x v="13"/>
    <x v="5"/>
    <d v="2025-08-19T16:44:12"/>
    <n v="11"/>
    <n v="3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1"/>
    <x v="118"/>
    <x v="13"/>
    <x v="6"/>
    <d v="2025-08-19T16:44:15"/>
    <n v="10"/>
    <m/>
    <m/>
    <m/>
    <n v="4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1"/>
    <x v="118"/>
    <x v="13"/>
    <x v="7"/>
    <d v="2025-08-19T16:44:15"/>
    <n v="40"/>
    <m/>
    <m/>
    <m/>
    <m/>
    <m/>
    <n v="14"/>
    <n v="2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1"/>
    <x v="118"/>
    <x v="13"/>
    <x v="0"/>
    <d v="2025-08-19T16:44:15"/>
    <n v="4"/>
    <m/>
    <m/>
    <m/>
    <m/>
    <m/>
    <m/>
    <m/>
    <n v="3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1"/>
    <x v="118"/>
    <x v="13"/>
    <x v="8"/>
    <d v="2025-08-19T16:44:15"/>
    <n v="5"/>
    <m/>
    <m/>
    <n v="5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1"/>
    <x v="118"/>
    <x v="13"/>
    <x v="13"/>
    <d v="2025-08-19T16:44:15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1"/>
    <x v="118"/>
    <x v="13"/>
    <x v="14"/>
    <d v="2025-08-19T16:44:15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1"/>
    <x v="118"/>
    <x v="13"/>
    <x v="1"/>
    <d v="2025-08-19T16:44:15"/>
    <n v="31"/>
    <n v="17"/>
    <n v="14"/>
    <m/>
    <m/>
    <n v="2"/>
    <n v="2"/>
    <n v="3"/>
    <n v="7"/>
    <n v="13"/>
    <n v="3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1"/>
    <x v="118"/>
    <x v="13"/>
    <x v="7"/>
    <d v="2025-08-19T16:44:07"/>
    <n v="28"/>
    <m/>
    <m/>
    <m/>
    <m/>
    <m/>
    <n v="14"/>
    <n v="1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1"/>
    <x v="118"/>
    <x v="13"/>
    <x v="0"/>
    <d v="2025-08-19T16:44:07"/>
    <n v="4"/>
    <m/>
    <m/>
    <m/>
    <m/>
    <m/>
    <m/>
    <m/>
    <n v="1"/>
    <m/>
    <m/>
    <m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1"/>
    <x v="118"/>
    <x v="13"/>
    <x v="8"/>
    <d v="2025-08-19T16:44:07"/>
    <n v="11"/>
    <m/>
    <m/>
    <n v="1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3"/>
    <x v="119"/>
    <x v="10"/>
    <x v="6"/>
    <d v="2025-08-19T16:44:23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3"/>
    <x v="119"/>
    <x v="10"/>
    <x v="7"/>
    <d v="2025-08-19T16:44:23"/>
    <n v="6"/>
    <m/>
    <m/>
    <m/>
    <m/>
    <m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3"/>
    <x v="119"/>
    <x v="10"/>
    <x v="8"/>
    <d v="2025-08-19T16:44:23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3"/>
    <x v="119"/>
    <x v="10"/>
    <x v="13"/>
    <d v="2025-08-19T16:44:23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3"/>
    <x v="119"/>
    <x v="10"/>
    <x v="14"/>
    <d v="2025-08-19T16:44:23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3"/>
    <x v="119"/>
    <x v="10"/>
    <x v="1"/>
    <d v="2025-08-19T16:44:23"/>
    <n v="6"/>
    <n v="3"/>
    <n v="3"/>
    <m/>
    <m/>
    <n v="1"/>
    <n v="1"/>
    <n v="1"/>
    <n v="3"/>
    <m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3"/>
    <x v="119"/>
    <x v="10"/>
    <x v="16"/>
    <d v="2025-08-19T16:44:23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3"/>
    <x v="119"/>
    <x v="10"/>
    <x v="2"/>
    <d v="2025-08-19T16:44:23"/>
    <n v="27"/>
    <n v="2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3"/>
    <x v="119"/>
    <x v="10"/>
    <x v="3"/>
    <d v="2025-08-19T16:44:23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3"/>
    <x v="119"/>
    <x v="10"/>
    <x v="4"/>
    <d v="2025-08-19T16:44:23"/>
    <n v="27"/>
    <n v="12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3"/>
    <x v="119"/>
    <x v="10"/>
    <x v="5"/>
    <d v="2025-08-19T16:44:23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4"/>
    <x v="120"/>
    <x v="0"/>
    <x v="6"/>
    <d v="2025-08-19T16:44:42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4"/>
    <x v="120"/>
    <x v="0"/>
    <x v="7"/>
    <d v="2025-08-19T16:44:42"/>
    <n v="4"/>
    <m/>
    <m/>
    <m/>
    <m/>
    <m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4"/>
    <x v="120"/>
    <x v="0"/>
    <x v="1"/>
    <d v="2025-08-19T16:44:42"/>
    <n v="3"/>
    <n v="1"/>
    <n v="2"/>
    <m/>
    <m/>
    <m/>
    <m/>
    <n v="1"/>
    <m/>
    <n v="2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4"/>
    <x v="120"/>
    <x v="0"/>
    <x v="2"/>
    <d v="2025-08-19T16:44:42"/>
    <n v="33"/>
    <n v="3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4"/>
    <x v="120"/>
    <x v="0"/>
    <x v="3"/>
    <d v="2025-08-19T16:44:42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4"/>
    <x v="120"/>
    <x v="0"/>
    <x v="4"/>
    <d v="2025-08-19T16:44:42"/>
    <n v="33"/>
    <n v="15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4"/>
    <x v="120"/>
    <x v="0"/>
    <x v="5"/>
    <d v="2025-08-19T16:44:42"/>
    <n v="8"/>
    <n v="1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5"/>
    <x v="121"/>
    <x v="11"/>
    <x v="6"/>
    <d v="2025-08-19T16:45:02"/>
    <n v="8"/>
    <m/>
    <m/>
    <m/>
    <n v="2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6"/>
    <x v="122"/>
    <x v="11"/>
    <x v="8"/>
    <d v="2025-08-19T16:45:26"/>
    <n v="3.2"/>
    <m/>
    <n v="3.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6"/>
    <x v="122"/>
    <x v="11"/>
    <x v="0"/>
    <d v="2025-08-19T16:45:21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7"/>
    <x v="123"/>
    <x v="2"/>
    <x v="18"/>
    <d v="2025-08-19T16:45:37"/>
    <n v="1"/>
    <m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7"/>
    <x v="123"/>
    <x v="2"/>
    <x v="6"/>
    <d v="2025-08-19T16:45:37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7"/>
    <x v="123"/>
    <x v="2"/>
    <x v="7"/>
    <d v="2025-08-19T16:45:37"/>
    <n v="34"/>
    <m/>
    <m/>
    <m/>
    <m/>
    <m/>
    <n v="16"/>
    <n v="1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7"/>
    <x v="123"/>
    <x v="2"/>
    <x v="0"/>
    <d v="2025-08-19T16:45:37"/>
    <n v="8"/>
    <m/>
    <m/>
    <m/>
    <m/>
    <m/>
    <m/>
    <m/>
    <n v="3"/>
    <m/>
    <n v="4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7"/>
    <x v="123"/>
    <x v="2"/>
    <x v="13"/>
    <d v="2025-08-19T16:45:3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7"/>
    <x v="123"/>
    <x v="2"/>
    <x v="14"/>
    <d v="2025-08-19T16:45:3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7"/>
    <x v="123"/>
    <x v="2"/>
    <x v="20"/>
    <d v="2025-08-19T16:45:37"/>
    <n v="1.6"/>
    <n v="1.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7"/>
    <x v="123"/>
    <x v="2"/>
    <x v="31"/>
    <d v="2025-08-19T16:45:42"/>
    <n v="7"/>
    <n v="2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7"/>
    <x v="123"/>
    <x v="2"/>
    <x v="18"/>
    <d v="2025-08-19T16:45:45"/>
    <n v="1"/>
    <m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7"/>
    <x v="123"/>
    <x v="2"/>
    <x v="6"/>
    <d v="2025-08-19T16:45:45"/>
    <n v="10"/>
    <m/>
    <m/>
    <m/>
    <n v="6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7"/>
    <x v="123"/>
    <x v="2"/>
    <x v="7"/>
    <d v="2025-08-19T16:45:45"/>
    <n v="40"/>
    <m/>
    <m/>
    <m/>
    <m/>
    <m/>
    <n v="26"/>
    <n v="14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7"/>
    <x v="123"/>
    <x v="2"/>
    <x v="0"/>
    <d v="2025-08-19T16:45:45"/>
    <n v="8"/>
    <m/>
    <m/>
    <m/>
    <m/>
    <m/>
    <m/>
    <m/>
    <n v="3"/>
    <m/>
    <n v="4"/>
    <n v="1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7"/>
    <x v="123"/>
    <x v="2"/>
    <x v="8"/>
    <d v="2025-08-19T16:45:45"/>
    <n v="8"/>
    <n v="3.2"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7"/>
    <x v="123"/>
    <x v="2"/>
    <x v="1"/>
    <d v="2025-08-19T16:45:45"/>
    <n v="34"/>
    <n v="10"/>
    <n v="24"/>
    <n v="1"/>
    <m/>
    <n v="2"/>
    <n v="3"/>
    <n v="2"/>
    <n v="13"/>
    <n v="7"/>
    <n v="3"/>
    <m/>
    <n v="2"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7"/>
    <x v="123"/>
    <x v="2"/>
    <x v="9"/>
    <d v="2025-08-19T16:45:45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7"/>
    <x v="123"/>
    <x v="2"/>
    <x v="1"/>
    <d v="2025-08-19T16:45:37"/>
    <n v="26"/>
    <n v="10"/>
    <n v="16"/>
    <m/>
    <m/>
    <m/>
    <n v="2"/>
    <n v="1"/>
    <n v="8"/>
    <n v="9"/>
    <n v="3"/>
    <m/>
    <n v="2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7"/>
    <x v="123"/>
    <x v="2"/>
    <x v="16"/>
    <d v="2025-08-19T16:45:37"/>
    <n v="1"/>
    <n v="1"/>
    <n v="0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8"/>
    <x v="124"/>
    <x v="9"/>
    <x v="7"/>
    <d v="2025-08-19T16:45:56"/>
    <n v="6"/>
    <m/>
    <m/>
    <m/>
    <m/>
    <m/>
    <m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8"/>
    <x v="124"/>
    <x v="9"/>
    <x v="1"/>
    <d v="2025-08-19T16:45:56"/>
    <n v="3"/>
    <n v="3"/>
    <m/>
    <m/>
    <m/>
    <m/>
    <m/>
    <m/>
    <m/>
    <n v="3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8"/>
    <x v="124"/>
    <x v="9"/>
    <x v="2"/>
    <d v="2025-08-19T16:45:56"/>
    <n v="51"/>
    <n v="5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8"/>
    <x v="124"/>
    <x v="9"/>
    <x v="4"/>
    <d v="2025-08-19T16:45:56"/>
    <n v="51"/>
    <n v="22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9"/>
    <x v="125"/>
    <x v="14"/>
    <x v="6"/>
    <d v="2025-08-19T16:46:15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9"/>
    <x v="125"/>
    <x v="14"/>
    <x v="7"/>
    <d v="2025-08-19T16:46:15"/>
    <n v="12"/>
    <m/>
    <m/>
    <m/>
    <m/>
    <m/>
    <n v="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9"/>
    <x v="125"/>
    <x v="14"/>
    <x v="0"/>
    <d v="2025-08-19T16:46:15"/>
    <n v="3"/>
    <m/>
    <m/>
    <m/>
    <m/>
    <m/>
    <m/>
    <m/>
    <n v="0"/>
    <m/>
    <n v="2"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9"/>
    <x v="125"/>
    <x v="14"/>
    <x v="8"/>
    <d v="2025-08-19T16:46:15"/>
    <n v="7.2"/>
    <n v="0.8"/>
    <m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9"/>
    <x v="125"/>
    <x v="14"/>
    <x v="1"/>
    <d v="2025-08-19T16:46:15"/>
    <n v="13"/>
    <n v="6"/>
    <n v="7"/>
    <n v="1"/>
    <m/>
    <n v="2"/>
    <n v="2"/>
    <m/>
    <n v="3"/>
    <n v="3"/>
    <n v="0"/>
    <m/>
    <n v="1"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9"/>
    <x v="125"/>
    <x v="14"/>
    <x v="2"/>
    <d v="2025-08-19T16:46:15"/>
    <n v="26"/>
    <n v="2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9"/>
    <x v="125"/>
    <x v="14"/>
    <x v="4"/>
    <d v="2025-08-19T16:46:15"/>
    <n v="26"/>
    <n v="8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10"/>
    <x v="139"/>
    <x v="2"/>
    <x v="6"/>
    <d v="2025-08-19T16:46:31"/>
    <n v="16"/>
    <m/>
    <m/>
    <m/>
    <n v="10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10"/>
    <x v="139"/>
    <x v="2"/>
    <x v="7"/>
    <d v="2025-08-19T16:46:31"/>
    <n v="36"/>
    <m/>
    <m/>
    <m/>
    <m/>
    <m/>
    <n v="20"/>
    <n v="1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10"/>
    <x v="139"/>
    <x v="2"/>
    <x v="0"/>
    <d v="2025-08-19T16:46:31"/>
    <n v="12"/>
    <m/>
    <m/>
    <m/>
    <m/>
    <m/>
    <m/>
    <m/>
    <n v="4"/>
    <m/>
    <n v="4"/>
    <n v="1"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10"/>
    <x v="139"/>
    <x v="2"/>
    <x v="4"/>
    <d v="2025-08-19T16:46:37"/>
    <n v="144"/>
    <n v="73"/>
    <n v="7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10"/>
    <x v="139"/>
    <x v="2"/>
    <x v="5"/>
    <d v="2025-08-19T16:46:37"/>
    <n v="15"/>
    <n v="4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10"/>
    <x v="139"/>
    <x v="2"/>
    <x v="6"/>
    <d v="2025-08-19T16:46:39"/>
    <n v="24"/>
    <m/>
    <m/>
    <m/>
    <n v="18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10"/>
    <x v="139"/>
    <x v="2"/>
    <x v="7"/>
    <d v="2025-08-19T16:46:39"/>
    <n v="30"/>
    <m/>
    <m/>
    <m/>
    <m/>
    <m/>
    <n v="12"/>
    <n v="18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10"/>
    <x v="139"/>
    <x v="2"/>
    <x v="0"/>
    <d v="2025-08-19T16:46:39"/>
    <n v="4"/>
    <m/>
    <m/>
    <m/>
    <m/>
    <m/>
    <m/>
    <m/>
    <n v="1"/>
    <m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10"/>
    <x v="139"/>
    <x v="2"/>
    <x v="8"/>
    <d v="2025-08-19T16:46:39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10"/>
    <x v="139"/>
    <x v="2"/>
    <x v="20"/>
    <d v="2025-08-19T16:46:39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10"/>
    <x v="139"/>
    <x v="2"/>
    <x v="1"/>
    <d v="2025-08-19T16:46:39"/>
    <n v="31"/>
    <n v="19"/>
    <n v="12"/>
    <m/>
    <m/>
    <n v="1"/>
    <n v="9"/>
    <n v="3"/>
    <n v="6"/>
    <n v="9"/>
    <n v="1"/>
    <m/>
    <n v="1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11"/>
    <x v="126"/>
    <x v="15"/>
    <x v="6"/>
    <d v="2025-08-19T16:46:48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11"/>
    <x v="126"/>
    <x v="15"/>
    <x v="7"/>
    <d v="2025-08-19T16:46:48"/>
    <n v="34"/>
    <m/>
    <m/>
    <m/>
    <m/>
    <m/>
    <n v="16"/>
    <n v="1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11"/>
    <x v="126"/>
    <x v="15"/>
    <x v="0"/>
    <d v="2025-08-19T16:46:48"/>
    <n v="5"/>
    <m/>
    <m/>
    <m/>
    <m/>
    <m/>
    <m/>
    <m/>
    <n v="3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11"/>
    <x v="126"/>
    <x v="15"/>
    <x v="8"/>
    <d v="2025-08-19T16:46:48"/>
    <n v="16"/>
    <m/>
    <n v="9.6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11"/>
    <x v="126"/>
    <x v="15"/>
    <x v="13"/>
    <d v="2025-08-19T16:46:48"/>
    <n v="6"/>
    <m/>
    <m/>
    <m/>
    <n v="2"/>
    <m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11"/>
    <x v="126"/>
    <x v="15"/>
    <x v="14"/>
    <d v="2025-08-19T16:46:48"/>
    <n v="6"/>
    <m/>
    <m/>
    <m/>
    <n v="2"/>
    <m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11"/>
    <x v="126"/>
    <x v="15"/>
    <x v="10"/>
    <d v="2025-08-19T16:46:48"/>
    <n v="3.6"/>
    <m/>
    <m/>
    <m/>
    <n v="3.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11"/>
    <x v="126"/>
    <x v="15"/>
    <x v="21"/>
    <d v="2025-08-19T16:46:48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11"/>
    <x v="126"/>
    <x v="15"/>
    <x v="13"/>
    <d v="2025-08-19T16:46:52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11"/>
    <x v="126"/>
    <x v="15"/>
    <x v="14"/>
    <d v="2025-08-19T16:46:52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11"/>
    <x v="126"/>
    <x v="15"/>
    <x v="10"/>
    <d v="2025-08-19T16:46:52"/>
    <n v="3.2"/>
    <m/>
    <m/>
    <m/>
    <m/>
    <n v="3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11"/>
    <x v="126"/>
    <x v="15"/>
    <x v="21"/>
    <d v="2025-08-19T16:46:52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11"/>
    <x v="126"/>
    <x v="15"/>
    <x v="1"/>
    <d v="2025-08-19T16:46:52"/>
    <n v="28"/>
    <n v="10"/>
    <n v="18"/>
    <n v="1"/>
    <n v="2"/>
    <n v="4"/>
    <n v="2"/>
    <n v="1"/>
    <n v="11"/>
    <n v="5"/>
    <n v="1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11"/>
    <x v="126"/>
    <x v="15"/>
    <x v="16"/>
    <d v="2025-08-19T16:46:52"/>
    <n v="1"/>
    <n v="0"/>
    <n v="1"/>
    <n v="0"/>
    <n v="0"/>
    <n v="0"/>
    <n v="0"/>
    <n v="0"/>
    <n v="0"/>
    <n v="1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11"/>
    <x v="126"/>
    <x v="15"/>
    <x v="23"/>
    <d v="2025-08-19T16:46:52"/>
    <n v="2"/>
    <n v="1"/>
    <n v="1"/>
    <n v="0"/>
    <n v="0"/>
    <n v="1"/>
    <n v="1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11"/>
    <x v="126"/>
    <x v="15"/>
    <x v="2"/>
    <d v="2025-08-19T16:46:52"/>
    <n v="59"/>
    <n v="5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11"/>
    <x v="126"/>
    <x v="15"/>
    <x v="1"/>
    <d v="2025-08-19T16:46:48"/>
    <n v="29"/>
    <n v="12"/>
    <n v="17"/>
    <m/>
    <n v="3"/>
    <n v="2"/>
    <n v="1"/>
    <n v="2"/>
    <n v="8"/>
    <n v="9"/>
    <n v="3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00"/>
    <x v="127"/>
    <x v="6"/>
    <x v="11"/>
    <d v="2025-08-19T16:47:09"/>
    <n v="4.4000000000000004"/>
    <m/>
    <m/>
    <m/>
    <n v="4.400000000000000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00"/>
    <x v="127"/>
    <x v="6"/>
    <x v="17"/>
    <d v="2025-08-19T16:47:09"/>
    <n v="4.4000000000000004"/>
    <m/>
    <m/>
    <m/>
    <n v="4.400000000000000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00"/>
    <x v="127"/>
    <x v="6"/>
    <x v="18"/>
    <d v="2025-08-19T16:47:09"/>
    <n v="2"/>
    <n v="1"/>
    <n v="1"/>
    <m/>
    <m/>
    <m/>
    <n v="1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00"/>
    <x v="127"/>
    <x v="6"/>
    <x v="12"/>
    <d v="2025-08-19T16:47:09"/>
    <n v="2"/>
    <n v="1"/>
    <n v="1"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00"/>
    <x v="127"/>
    <x v="6"/>
    <x v="6"/>
    <d v="2025-08-19T16:47:09"/>
    <n v="16"/>
    <m/>
    <m/>
    <m/>
    <n v="2"/>
    <n v="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00"/>
    <x v="127"/>
    <x v="6"/>
    <x v="7"/>
    <d v="2025-08-19T16:47:09"/>
    <n v="20"/>
    <m/>
    <m/>
    <m/>
    <m/>
    <m/>
    <n v="1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00"/>
    <x v="127"/>
    <x v="6"/>
    <x v="0"/>
    <d v="2025-08-19T16:47:09"/>
    <n v="5"/>
    <m/>
    <m/>
    <m/>
    <m/>
    <m/>
    <m/>
    <m/>
    <n v="2"/>
    <m/>
    <n v="2"/>
    <n v="1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00"/>
    <x v="127"/>
    <x v="6"/>
    <x v="8"/>
    <d v="2025-08-19T16:47:09"/>
    <n v="8"/>
    <n v="0"/>
    <n v="1.8"/>
    <n v="6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00"/>
    <x v="127"/>
    <x v="6"/>
    <x v="1"/>
    <d v="2025-08-19T16:47:09"/>
    <n v="25"/>
    <n v="10"/>
    <n v="15"/>
    <n v="0"/>
    <n v="1"/>
    <n v="2"/>
    <n v="1"/>
    <n v="7"/>
    <n v="7"/>
    <n v="3"/>
    <n v="2"/>
    <m/>
    <n v="1"/>
    <n v="1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00"/>
    <x v="127"/>
    <x v="6"/>
    <x v="25"/>
    <d v="2025-08-19T16:47:09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00"/>
    <x v="127"/>
    <x v="6"/>
    <x v="2"/>
    <d v="2025-08-19T16:47:09"/>
    <n v="73"/>
    <n v="7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00"/>
    <x v="127"/>
    <x v="6"/>
    <x v="3"/>
    <d v="2025-08-19T16:47:09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00"/>
    <x v="127"/>
    <x v="6"/>
    <x v="4"/>
    <d v="2025-08-19T16:47:09"/>
    <n v="73"/>
    <n v="34"/>
    <n v="3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00"/>
    <x v="127"/>
    <x v="6"/>
    <x v="5"/>
    <d v="2025-08-19T16:47:09"/>
    <n v="1"/>
    <n v="1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01"/>
    <x v="128"/>
    <x v="6"/>
    <x v="6"/>
    <d v="2025-08-19T16:47:28"/>
    <n v="24"/>
    <m/>
    <m/>
    <m/>
    <n v="14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01"/>
    <x v="128"/>
    <x v="6"/>
    <x v="4"/>
    <d v="2025-08-19T16:47:30"/>
    <n v="48"/>
    <n v="18"/>
    <n v="3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3"/>
    <x v="18"/>
    <x v="6"/>
    <x v="35"/>
    <d v="2025-08-19T16:15:57"/>
    <n v="120"/>
    <n v="60"/>
    <n v="6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3"/>
    <x v="18"/>
    <x v="6"/>
    <x v="1"/>
    <d v="2025-08-19T16:15:59"/>
    <n v="655"/>
    <n v="346"/>
    <n v="309"/>
    <n v="11"/>
    <n v="22"/>
    <n v="56"/>
    <n v="95"/>
    <n v="73"/>
    <n v="155"/>
    <n v="80"/>
    <n v="103"/>
    <m/>
    <n v="15"/>
    <n v="14"/>
    <n v="3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3"/>
    <x v="18"/>
    <x v="6"/>
    <x v="16"/>
    <d v="2025-08-19T16:15:59"/>
    <n v="10"/>
    <n v="7"/>
    <n v="3"/>
    <m/>
    <m/>
    <m/>
    <n v="1"/>
    <n v="3"/>
    <n v="4"/>
    <n v="1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3"/>
    <x v="18"/>
    <x v="6"/>
    <x v="24"/>
    <d v="2025-08-19T16:15:59"/>
    <n v="2"/>
    <n v="2"/>
    <m/>
    <n v="1"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3"/>
    <x v="18"/>
    <x v="6"/>
    <x v="23"/>
    <d v="2025-08-19T16:15:59"/>
    <n v="7"/>
    <n v="6"/>
    <n v="1"/>
    <n v="1"/>
    <m/>
    <n v="4"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3"/>
    <x v="18"/>
    <x v="6"/>
    <x v="35"/>
    <d v="2025-08-19T16:16:10"/>
    <n v="103"/>
    <n v="40"/>
    <n v="6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3"/>
    <x v="18"/>
    <x v="6"/>
    <x v="11"/>
    <d v="2025-08-19T16:16:12"/>
    <n v="28.8"/>
    <n v="7.6"/>
    <n v="4.4000000000000004"/>
    <n v="16.8"/>
    <n v="0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3"/>
    <x v="18"/>
    <x v="6"/>
    <x v="17"/>
    <d v="2025-08-19T16:16:12"/>
    <n v="30.8"/>
    <n v="0"/>
    <n v="0"/>
    <n v="11.2"/>
    <n v="11.6"/>
    <n v="8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3"/>
    <x v="18"/>
    <x v="6"/>
    <x v="18"/>
    <d v="2025-08-19T16:16:12"/>
    <n v="13"/>
    <n v="7"/>
    <n v="6"/>
    <n v="1"/>
    <m/>
    <n v="1"/>
    <n v="1"/>
    <n v="4"/>
    <n v="4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3"/>
    <x v="18"/>
    <x v="6"/>
    <x v="12"/>
    <d v="2025-08-19T16:16:12"/>
    <n v="16"/>
    <n v="7"/>
    <n v="9"/>
    <n v="2"/>
    <n v="1"/>
    <n v="8"/>
    <n v="3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3"/>
    <x v="18"/>
    <x v="6"/>
    <x v="6"/>
    <d v="2025-08-19T16:16:12"/>
    <n v="420"/>
    <m/>
    <m/>
    <m/>
    <n v="184"/>
    <n v="23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3"/>
    <x v="18"/>
    <x v="6"/>
    <x v="7"/>
    <d v="2025-08-19T16:16:12"/>
    <n v="604"/>
    <m/>
    <m/>
    <m/>
    <m/>
    <m/>
    <n v="388"/>
    <n v="196"/>
    <n v="2"/>
    <m/>
    <n v="11"/>
    <m/>
    <n v="7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3"/>
    <x v="18"/>
    <x v="6"/>
    <x v="0"/>
    <d v="2025-08-19T16:16:12"/>
    <n v="199"/>
    <m/>
    <m/>
    <m/>
    <m/>
    <m/>
    <m/>
    <m/>
    <n v="96"/>
    <m/>
    <n v="50"/>
    <n v="18"/>
    <n v="3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3"/>
    <x v="18"/>
    <x v="6"/>
    <x v="8"/>
    <d v="2025-08-19T16:16:12"/>
    <n v="266.39999999999998"/>
    <n v="23.2"/>
    <n v="64.8"/>
    <n v="178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3"/>
    <x v="18"/>
    <x v="6"/>
    <x v="13"/>
    <d v="2025-08-19T16:16:12"/>
    <n v="24"/>
    <m/>
    <m/>
    <m/>
    <n v="8"/>
    <n v="2"/>
    <n v="6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3"/>
    <x v="18"/>
    <x v="6"/>
    <x v="14"/>
    <d v="2025-08-19T16:16:12"/>
    <n v="24"/>
    <m/>
    <m/>
    <m/>
    <n v="8"/>
    <n v="2"/>
    <n v="6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3"/>
    <x v="18"/>
    <x v="6"/>
    <x v="19"/>
    <d v="2025-08-19T16:16:12"/>
    <n v="6"/>
    <m/>
    <m/>
    <m/>
    <m/>
    <m/>
    <m/>
    <m/>
    <m/>
    <n v="6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3"/>
    <x v="18"/>
    <x v="6"/>
    <x v="20"/>
    <d v="2025-08-19T16:16:12"/>
    <n v="9.6"/>
    <n v="4.8"/>
    <n v="0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3"/>
    <x v="18"/>
    <x v="6"/>
    <x v="22"/>
    <d v="2025-08-19T16:16:12"/>
    <n v="14.4"/>
    <m/>
    <n v="4.8"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3"/>
    <x v="18"/>
    <x v="6"/>
    <x v="10"/>
    <d v="2025-08-19T16:16:12"/>
    <n v="12.8"/>
    <n v="0"/>
    <n v="0"/>
    <n v="8.4"/>
    <n v="0"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3"/>
    <x v="18"/>
    <x v="6"/>
    <x v="21"/>
    <d v="2025-08-19T16:16:12"/>
    <n v="11.6"/>
    <n v="0"/>
    <n v="4"/>
    <n v="4"/>
    <n v="3.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3"/>
    <x v="18"/>
    <x v="6"/>
    <x v="1"/>
    <d v="2025-08-19T16:16:12"/>
    <n v="767"/>
    <n v="306"/>
    <n v="461"/>
    <n v="12"/>
    <n v="25"/>
    <n v="39"/>
    <n v="92"/>
    <n v="118"/>
    <n v="194"/>
    <n v="99"/>
    <n v="98"/>
    <m/>
    <n v="33"/>
    <n v="18"/>
    <n v="39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1"/>
    <x v="98"/>
    <x v="15"/>
    <x v="8"/>
    <d v="2025-08-19T16:39:09"/>
    <n v="1.6"/>
    <m/>
    <m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1"/>
    <x v="98"/>
    <x v="15"/>
    <x v="1"/>
    <d v="2025-08-19T16:39:09"/>
    <n v="6"/>
    <n v="3"/>
    <n v="3"/>
    <m/>
    <m/>
    <n v="1"/>
    <n v="3"/>
    <m/>
    <n v="2"/>
    <m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1"/>
    <x v="98"/>
    <x v="15"/>
    <x v="2"/>
    <d v="2025-08-19T16:39:09"/>
    <n v="21"/>
    <n v="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1"/>
    <x v="98"/>
    <x v="15"/>
    <x v="3"/>
    <d v="2025-08-19T16:39:09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1"/>
    <x v="98"/>
    <x v="15"/>
    <x v="32"/>
    <d v="2025-08-19T16:39:09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1"/>
    <x v="98"/>
    <x v="15"/>
    <x v="3"/>
    <d v="2025-08-19T16:39:13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1"/>
    <x v="98"/>
    <x v="15"/>
    <x v="32"/>
    <d v="2025-08-19T16:39:13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8"/>
    <x v="25"/>
    <x v="8"/>
    <x v="32"/>
    <d v="2025-08-19T16:17:10"/>
    <n v="20"/>
    <n v="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8"/>
    <x v="25"/>
    <x v="8"/>
    <x v="4"/>
    <d v="2025-08-19T16:17:10"/>
    <n v="355"/>
    <n v="163"/>
    <n v="19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8"/>
    <x v="25"/>
    <x v="8"/>
    <x v="5"/>
    <d v="2025-08-19T16:17:10"/>
    <n v="29"/>
    <n v="16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8"/>
    <x v="25"/>
    <x v="8"/>
    <x v="33"/>
    <d v="2025-08-19T16:17:10"/>
    <n v="20"/>
    <n v="8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8"/>
    <x v="25"/>
    <x v="8"/>
    <x v="26"/>
    <d v="2025-08-19T16:17:10"/>
    <n v="5"/>
    <n v="3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8"/>
    <x v="25"/>
    <x v="8"/>
    <x v="23"/>
    <d v="2025-08-19T16:17:12"/>
    <n v="1"/>
    <m/>
    <n v="1"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8"/>
    <x v="25"/>
    <x v="8"/>
    <x v="2"/>
    <d v="2025-08-19T16:17:12"/>
    <n v="357"/>
    <n v="35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8"/>
    <x v="25"/>
    <x v="8"/>
    <x v="6"/>
    <d v="2025-08-19T16:17:20"/>
    <n v="152"/>
    <m/>
    <m/>
    <m/>
    <n v="74"/>
    <n v="7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8"/>
    <x v="25"/>
    <x v="8"/>
    <x v="7"/>
    <d v="2025-08-19T16:17:20"/>
    <n v="295"/>
    <m/>
    <m/>
    <m/>
    <m/>
    <m/>
    <n v="172"/>
    <n v="120"/>
    <m/>
    <m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8"/>
    <x v="25"/>
    <x v="8"/>
    <x v="0"/>
    <d v="2025-08-19T16:17:20"/>
    <n v="66"/>
    <m/>
    <m/>
    <m/>
    <m/>
    <m/>
    <m/>
    <m/>
    <n v="33"/>
    <m/>
    <n v="16"/>
    <n v="1"/>
    <n v="1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8"/>
    <x v="25"/>
    <x v="8"/>
    <x v="8"/>
    <d v="2025-08-19T16:17:20"/>
    <n v="47.2"/>
    <n v="7.2"/>
    <n v="12.8"/>
    <n v="2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8"/>
    <x v="25"/>
    <x v="8"/>
    <x v="13"/>
    <d v="2025-08-19T16:17:20"/>
    <n v="14"/>
    <m/>
    <m/>
    <m/>
    <m/>
    <m/>
    <n v="8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8"/>
    <x v="25"/>
    <x v="8"/>
    <x v="14"/>
    <d v="2025-08-19T16:17:20"/>
    <n v="14"/>
    <m/>
    <m/>
    <m/>
    <m/>
    <m/>
    <n v="8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8"/>
    <x v="25"/>
    <x v="8"/>
    <x v="19"/>
    <d v="2025-08-19T16:17:20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8"/>
    <x v="25"/>
    <x v="8"/>
    <x v="15"/>
    <d v="2025-08-19T16:17:20"/>
    <n v="5.6"/>
    <n v="5.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8"/>
    <x v="25"/>
    <x v="8"/>
    <x v="10"/>
    <d v="2025-08-19T16:17:20"/>
    <n v="3.2"/>
    <m/>
    <m/>
    <m/>
    <m/>
    <m/>
    <n v="3.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8"/>
    <x v="25"/>
    <x v="8"/>
    <x v="21"/>
    <d v="2025-08-19T16:17:20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8"/>
    <x v="25"/>
    <x v="8"/>
    <x v="1"/>
    <d v="2025-08-19T16:17:20"/>
    <n v="302"/>
    <n v="119"/>
    <n v="183"/>
    <n v="3"/>
    <n v="4"/>
    <n v="13"/>
    <n v="37"/>
    <n v="39"/>
    <n v="86"/>
    <n v="60"/>
    <n v="33"/>
    <m/>
    <n v="9"/>
    <n v="1"/>
    <n v="1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3"/>
    <x v="59"/>
    <x v="0"/>
    <x v="1"/>
    <d v="2025-08-19T16:27:58"/>
    <n v="18"/>
    <n v="8"/>
    <n v="10"/>
    <n v="0"/>
    <n v="0"/>
    <n v="6"/>
    <n v="1"/>
    <n v="1"/>
    <n v="5"/>
    <n v="3"/>
    <n v="1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3"/>
    <x v="59"/>
    <x v="0"/>
    <x v="16"/>
    <d v="2025-08-19T16:27:58"/>
    <n v="1"/>
    <n v="0"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3"/>
    <x v="59"/>
    <x v="0"/>
    <x v="2"/>
    <d v="2025-08-19T16:27:58"/>
    <n v="114"/>
    <n v="11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3"/>
    <x v="59"/>
    <x v="0"/>
    <x v="3"/>
    <d v="2025-08-19T16:27:58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3"/>
    <x v="59"/>
    <x v="0"/>
    <x v="4"/>
    <d v="2025-08-19T16:27:58"/>
    <n v="114"/>
    <n v="53"/>
    <n v="6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3"/>
    <x v="59"/>
    <x v="0"/>
    <x v="5"/>
    <d v="2025-08-19T16:27:58"/>
    <n v="10"/>
    <n v="2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3"/>
    <x v="59"/>
    <x v="0"/>
    <x v="26"/>
    <d v="2025-08-19T16:27:58"/>
    <n v="21"/>
    <n v="13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3"/>
    <x v="59"/>
    <x v="0"/>
    <x v="7"/>
    <d v="2025-08-19T16:28:03"/>
    <n v="18"/>
    <m/>
    <m/>
    <m/>
    <m/>
    <m/>
    <n v="1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3"/>
    <x v="59"/>
    <x v="0"/>
    <x v="0"/>
    <d v="2025-08-19T16:28:03"/>
    <n v="1"/>
    <m/>
    <m/>
    <m/>
    <m/>
    <m/>
    <m/>
    <m/>
    <m/>
    <m/>
    <n v="0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3"/>
    <x v="59"/>
    <x v="0"/>
    <x v="8"/>
    <d v="2025-08-19T16:28:03"/>
    <n v="12.8"/>
    <m/>
    <m/>
    <n v="1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607"/>
    <x v="131"/>
    <x v="5"/>
    <x v="5"/>
    <d v="2025-08-19T16:51:32"/>
    <n v="39"/>
    <n v="15"/>
    <n v="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7"/>
    <x v="33"/>
    <x v="5"/>
    <x v="2"/>
    <d v="2025-08-19T16:20:33"/>
    <n v="51"/>
    <n v="5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7"/>
    <x v="33"/>
    <x v="5"/>
    <x v="3"/>
    <d v="2025-08-19T16:20:33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7"/>
    <x v="33"/>
    <x v="5"/>
    <x v="4"/>
    <d v="2025-08-19T16:20:33"/>
    <n v="50"/>
    <n v="26"/>
    <n v="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7"/>
    <x v="33"/>
    <x v="5"/>
    <x v="5"/>
    <d v="2025-08-19T16:20:33"/>
    <n v="3"/>
    <n v="0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9"/>
    <x v="35"/>
    <x v="10"/>
    <x v="3"/>
    <d v="2025-02-20T10:16:58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9"/>
    <x v="35"/>
    <x v="10"/>
    <x v="4"/>
    <d v="2025-02-20T10:16:58"/>
    <n v="19"/>
    <n v="6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9"/>
    <x v="35"/>
    <x v="10"/>
    <x v="5"/>
    <d v="2025-02-20T10:16:58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0"/>
    <x v="36"/>
    <x v="10"/>
    <x v="7"/>
    <d v="2025-02-20T10:17:01"/>
    <n v="7"/>
    <m/>
    <m/>
    <m/>
    <m/>
    <m/>
    <n v="2"/>
    <n v="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0"/>
    <x v="36"/>
    <x v="10"/>
    <x v="0"/>
    <d v="2025-02-20T10:17:01"/>
    <n v="3"/>
    <m/>
    <m/>
    <m/>
    <m/>
    <m/>
    <m/>
    <m/>
    <m/>
    <m/>
    <n v="1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0"/>
    <x v="36"/>
    <x v="10"/>
    <x v="1"/>
    <d v="2025-02-20T10:17:01"/>
    <n v="6"/>
    <n v="4"/>
    <n v="2"/>
    <m/>
    <m/>
    <m/>
    <m/>
    <m/>
    <n v="1"/>
    <n v="3"/>
    <m/>
    <m/>
    <n v="1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0"/>
    <x v="36"/>
    <x v="10"/>
    <x v="2"/>
    <d v="2025-02-20T10:17:01"/>
    <n v="34"/>
    <n v="3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0"/>
    <x v="36"/>
    <x v="10"/>
    <x v="3"/>
    <d v="2025-02-20T10:17:01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0"/>
    <x v="36"/>
    <x v="10"/>
    <x v="4"/>
    <d v="2025-02-20T10:17:01"/>
    <n v="34"/>
    <n v="15"/>
    <n v="1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0"/>
    <x v="36"/>
    <x v="10"/>
    <x v="5"/>
    <d v="2025-02-20T10:17:01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1"/>
    <x v="40"/>
    <x v="10"/>
    <x v="7"/>
    <d v="2025-02-20T10:17:05"/>
    <n v="12"/>
    <m/>
    <m/>
    <m/>
    <m/>
    <m/>
    <n v="1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1"/>
    <x v="40"/>
    <x v="10"/>
    <x v="13"/>
    <d v="2025-02-20T10:17:05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1"/>
    <x v="40"/>
    <x v="10"/>
    <x v="14"/>
    <d v="2025-02-20T10:17:05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1"/>
    <x v="40"/>
    <x v="10"/>
    <x v="1"/>
    <d v="2025-02-20T10:17:05"/>
    <n v="6"/>
    <n v="4"/>
    <n v="2"/>
    <m/>
    <m/>
    <m/>
    <m/>
    <m/>
    <n v="5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1"/>
    <x v="40"/>
    <x v="10"/>
    <x v="16"/>
    <d v="2025-02-20T10:17:05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1"/>
    <x v="40"/>
    <x v="10"/>
    <x v="2"/>
    <d v="2025-02-20T10:17:05"/>
    <n v="21"/>
    <n v="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1"/>
    <x v="40"/>
    <x v="10"/>
    <x v="3"/>
    <d v="2025-02-20T10:17:05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1"/>
    <x v="40"/>
    <x v="10"/>
    <x v="4"/>
    <d v="2025-02-20T10:17:05"/>
    <n v="21"/>
    <n v="9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1"/>
    <x v="40"/>
    <x v="10"/>
    <x v="5"/>
    <d v="2025-02-20T10:17:05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3"/>
    <x v="46"/>
    <x v="10"/>
    <x v="6"/>
    <d v="2025-02-20T10:17:08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3"/>
    <x v="46"/>
    <x v="10"/>
    <x v="7"/>
    <d v="2025-02-20T10:17:08"/>
    <n v="10"/>
    <m/>
    <m/>
    <m/>
    <m/>
    <m/>
    <n v="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3"/>
    <x v="46"/>
    <x v="10"/>
    <x v="0"/>
    <d v="2025-02-20T10:17:08"/>
    <n v="3"/>
    <m/>
    <m/>
    <m/>
    <m/>
    <m/>
    <m/>
    <m/>
    <n v="1"/>
    <m/>
    <m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3"/>
    <x v="46"/>
    <x v="10"/>
    <x v="1"/>
    <d v="2025-02-20T10:17:08"/>
    <n v="11"/>
    <n v="5"/>
    <n v="6"/>
    <m/>
    <m/>
    <m/>
    <n v="1"/>
    <n v="2"/>
    <n v="1"/>
    <n v="4"/>
    <n v="1"/>
    <m/>
    <m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3"/>
    <x v="46"/>
    <x v="10"/>
    <x v="2"/>
    <d v="2025-02-20T10:17:08"/>
    <n v="90"/>
    <n v="9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3"/>
    <x v="46"/>
    <x v="10"/>
    <x v="3"/>
    <d v="2025-02-20T10:17:08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3"/>
    <x v="46"/>
    <x v="10"/>
    <x v="4"/>
    <d v="2025-02-20T10:17:08"/>
    <n v="90"/>
    <n v="33"/>
    <n v="5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3"/>
    <x v="46"/>
    <x v="10"/>
    <x v="5"/>
    <d v="2025-02-20T10:17:08"/>
    <n v="5"/>
    <n v="3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3"/>
    <x v="46"/>
    <x v="10"/>
    <x v="26"/>
    <d v="2025-02-20T10:17:08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4"/>
    <x v="37"/>
    <x v="10"/>
    <x v="6"/>
    <d v="2025-02-20T10:17:11"/>
    <n v="14"/>
    <m/>
    <m/>
    <m/>
    <n v="8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4"/>
    <x v="37"/>
    <x v="10"/>
    <x v="7"/>
    <d v="2025-02-20T10:17:11"/>
    <n v="12"/>
    <m/>
    <m/>
    <m/>
    <m/>
    <m/>
    <n v="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4"/>
    <x v="37"/>
    <x v="10"/>
    <x v="0"/>
    <d v="2025-02-20T10:17:11"/>
    <n v="1"/>
    <m/>
    <m/>
    <m/>
    <m/>
    <m/>
    <m/>
    <m/>
    <n v="1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4"/>
    <x v="37"/>
    <x v="10"/>
    <x v="1"/>
    <d v="2025-02-20T10:17:11"/>
    <n v="14"/>
    <n v="6"/>
    <n v="8"/>
    <m/>
    <m/>
    <m/>
    <n v="4"/>
    <n v="3"/>
    <n v="2"/>
    <n v="4"/>
    <n v="1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4"/>
    <x v="37"/>
    <x v="10"/>
    <x v="2"/>
    <d v="2025-02-20T10:17:11"/>
    <n v="25"/>
    <n v="2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4"/>
    <x v="37"/>
    <x v="10"/>
    <x v="3"/>
    <d v="2025-02-20T10:17:11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4"/>
    <x v="37"/>
    <x v="10"/>
    <x v="4"/>
    <d v="2025-02-20T10:17:11"/>
    <n v="25"/>
    <n v="10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4"/>
    <x v="37"/>
    <x v="10"/>
    <x v="5"/>
    <d v="2025-02-20T10:17:11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5"/>
    <x v="38"/>
    <x v="2"/>
    <x v="6"/>
    <d v="2025-02-20T10:17:15"/>
    <n v="16"/>
    <m/>
    <m/>
    <m/>
    <n v="4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5"/>
    <x v="38"/>
    <x v="2"/>
    <x v="7"/>
    <d v="2025-02-20T10:17:15"/>
    <n v="26"/>
    <m/>
    <m/>
    <m/>
    <m/>
    <m/>
    <n v="14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5"/>
    <x v="38"/>
    <x v="2"/>
    <x v="0"/>
    <d v="2025-02-20T10:17:15"/>
    <n v="3"/>
    <m/>
    <m/>
    <m/>
    <m/>
    <m/>
    <m/>
    <m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5"/>
    <x v="38"/>
    <x v="2"/>
    <x v="8"/>
    <d v="2025-02-20T10:17:15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5"/>
    <x v="38"/>
    <x v="2"/>
    <x v="1"/>
    <d v="2025-02-20T10:17:15"/>
    <n v="24"/>
    <n v="16"/>
    <n v="8"/>
    <m/>
    <m/>
    <n v="1"/>
    <n v="2"/>
    <n v="6"/>
    <n v="7"/>
    <n v="6"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5"/>
    <x v="38"/>
    <x v="2"/>
    <x v="2"/>
    <d v="2025-02-20T10:17:15"/>
    <n v="172"/>
    <n v="17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5"/>
    <x v="38"/>
    <x v="2"/>
    <x v="3"/>
    <d v="2025-02-20T10:17:15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5"/>
    <x v="38"/>
    <x v="2"/>
    <x v="4"/>
    <d v="2025-02-20T10:17:15"/>
    <n v="172"/>
    <n v="75"/>
    <n v="9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5"/>
    <x v="38"/>
    <x v="2"/>
    <x v="5"/>
    <d v="2025-02-20T10:17:15"/>
    <n v="3"/>
    <n v="3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6"/>
    <x v="39"/>
    <x v="2"/>
    <x v="6"/>
    <d v="2025-02-20T10:17:18"/>
    <n v="16"/>
    <m/>
    <m/>
    <m/>
    <n v="1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16"/>
    <x v="39"/>
    <x v="2"/>
    <x v="7"/>
    <d v="2025-02-20T10:17:18"/>
    <n v="29"/>
    <m/>
    <m/>
    <m/>
    <m/>
    <m/>
    <n v="12"/>
    <n v="17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5"/>
    <x v="102"/>
    <x v="0"/>
    <x v="7"/>
    <d v="2025-08-19T16:40:02"/>
    <n v="20"/>
    <m/>
    <m/>
    <m/>
    <m/>
    <m/>
    <n v="10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6"/>
    <x v="103"/>
    <x v="0"/>
    <x v="6"/>
    <d v="2025-08-19T16:40:20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6"/>
    <x v="103"/>
    <x v="0"/>
    <x v="7"/>
    <d v="2025-08-19T16:40:20"/>
    <n v="10"/>
    <m/>
    <m/>
    <m/>
    <m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6"/>
    <x v="103"/>
    <x v="0"/>
    <x v="0"/>
    <d v="2025-08-19T16:40:20"/>
    <n v="1"/>
    <m/>
    <m/>
    <m/>
    <m/>
    <m/>
    <m/>
    <m/>
    <n v="1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6"/>
    <x v="103"/>
    <x v="0"/>
    <x v="1"/>
    <d v="2025-08-19T16:40:20"/>
    <n v="7"/>
    <n v="4"/>
    <n v="3"/>
    <m/>
    <m/>
    <m/>
    <m/>
    <n v="1"/>
    <n v="3"/>
    <n v="2"/>
    <n v="1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6"/>
    <x v="103"/>
    <x v="0"/>
    <x v="2"/>
    <d v="2025-08-19T16:40:20"/>
    <n v="55"/>
    <n v="5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6"/>
    <x v="103"/>
    <x v="0"/>
    <x v="3"/>
    <d v="2025-08-19T16:40:20"/>
    <n v="12"/>
    <n v="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6"/>
    <x v="103"/>
    <x v="0"/>
    <x v="4"/>
    <d v="2025-08-19T16:40:20"/>
    <n v="53"/>
    <n v="25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6"/>
    <x v="103"/>
    <x v="0"/>
    <x v="5"/>
    <d v="2025-08-19T16:40:20"/>
    <n v="12"/>
    <n v="4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6"/>
    <x v="103"/>
    <x v="0"/>
    <x v="26"/>
    <d v="2025-08-19T16:40:20"/>
    <n v="9"/>
    <n v="5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6"/>
    <x v="103"/>
    <x v="0"/>
    <x v="31"/>
    <d v="2025-08-19T16:40:20"/>
    <n v="1"/>
    <n v="1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7"/>
    <x v="106"/>
    <x v="0"/>
    <x v="6"/>
    <d v="2025-08-19T16:40:38"/>
    <n v="28"/>
    <m/>
    <m/>
    <m/>
    <n v="14"/>
    <n v="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7"/>
    <x v="106"/>
    <x v="0"/>
    <x v="7"/>
    <d v="2025-08-19T16:40:38"/>
    <n v="68"/>
    <m/>
    <m/>
    <m/>
    <m/>
    <m/>
    <n v="34"/>
    <n v="3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7"/>
    <x v="106"/>
    <x v="0"/>
    <x v="0"/>
    <d v="2025-08-19T16:40:38"/>
    <n v="7"/>
    <m/>
    <m/>
    <m/>
    <m/>
    <m/>
    <m/>
    <m/>
    <n v="3"/>
    <m/>
    <n v="4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7"/>
    <x v="106"/>
    <x v="0"/>
    <x v="8"/>
    <d v="2025-08-19T16:40:38"/>
    <n v="7.2"/>
    <m/>
    <n v="3.6"/>
    <n v="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7"/>
    <x v="106"/>
    <x v="0"/>
    <x v="10"/>
    <d v="2025-08-19T16:40:38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7"/>
    <x v="106"/>
    <x v="0"/>
    <x v="5"/>
    <d v="2025-08-19T16:40:40"/>
    <n v="30"/>
    <n v="12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7"/>
    <x v="106"/>
    <x v="0"/>
    <x v="26"/>
    <d v="2025-08-19T16:40:40"/>
    <n v="18"/>
    <n v="10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7"/>
    <x v="106"/>
    <x v="0"/>
    <x v="31"/>
    <d v="2025-08-19T16:40:40"/>
    <n v="4"/>
    <n v="3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7"/>
    <x v="106"/>
    <x v="0"/>
    <x v="6"/>
    <d v="2025-08-19T16:40:43"/>
    <n v="34"/>
    <m/>
    <m/>
    <m/>
    <n v="16"/>
    <n v="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7"/>
    <x v="106"/>
    <x v="0"/>
    <x v="7"/>
    <d v="2025-08-19T16:40:43"/>
    <n v="74"/>
    <m/>
    <m/>
    <m/>
    <m/>
    <m/>
    <n v="24"/>
    <n v="5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7"/>
    <x v="106"/>
    <x v="0"/>
    <x v="0"/>
    <d v="2025-08-19T16:40:43"/>
    <n v="5"/>
    <m/>
    <m/>
    <m/>
    <m/>
    <m/>
    <m/>
    <m/>
    <n v="4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7"/>
    <x v="106"/>
    <x v="0"/>
    <x v="8"/>
    <d v="2025-08-19T16:40:43"/>
    <n v="15.2"/>
    <n v="6.4"/>
    <n v="1.6"/>
    <n v="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7"/>
    <x v="106"/>
    <x v="0"/>
    <x v="13"/>
    <d v="2025-08-19T16:40:43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8"/>
    <x v="107"/>
    <x v="1"/>
    <x v="7"/>
    <d v="2025-02-20T10:21:01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8"/>
    <x v="107"/>
    <x v="1"/>
    <x v="1"/>
    <d v="2025-02-20T10:21:01"/>
    <n v="3"/>
    <n v="3"/>
    <m/>
    <m/>
    <m/>
    <m/>
    <m/>
    <m/>
    <n v="1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8"/>
    <x v="107"/>
    <x v="1"/>
    <x v="2"/>
    <d v="2025-02-20T10:21:01"/>
    <n v="19"/>
    <n v="1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1"/>
    <x v="138"/>
    <x v="6"/>
    <x v="3"/>
    <d v="2025-08-19T16:12:33"/>
    <n v="94"/>
    <n v="9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1"/>
    <x v="138"/>
    <x v="6"/>
    <x v="4"/>
    <d v="2025-08-19T16:12:33"/>
    <n v="753"/>
    <n v="285"/>
    <n v="46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1"/>
    <x v="138"/>
    <x v="6"/>
    <x v="5"/>
    <d v="2025-08-19T16:12:33"/>
    <n v="94"/>
    <n v="23"/>
    <n v="7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1"/>
    <x v="138"/>
    <x v="6"/>
    <x v="18"/>
    <d v="2025-08-19T16:12:35"/>
    <n v="8"/>
    <n v="4"/>
    <n v="4"/>
    <m/>
    <m/>
    <n v="1"/>
    <n v="2"/>
    <n v="1"/>
    <n v="4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1"/>
    <x v="138"/>
    <x v="6"/>
    <x v="6"/>
    <d v="2025-08-19T16:12:35"/>
    <n v="186"/>
    <m/>
    <m/>
    <m/>
    <n v="106"/>
    <n v="8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1"/>
    <x v="138"/>
    <x v="6"/>
    <x v="7"/>
    <d v="2025-08-19T16:12:35"/>
    <n v="323"/>
    <m/>
    <m/>
    <m/>
    <m/>
    <m/>
    <n v="190"/>
    <n v="13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1"/>
    <x v="138"/>
    <x v="6"/>
    <x v="0"/>
    <d v="2025-08-19T16:12:35"/>
    <n v="86"/>
    <m/>
    <m/>
    <m/>
    <m/>
    <m/>
    <m/>
    <m/>
    <n v="46"/>
    <m/>
    <n v="12"/>
    <n v="9"/>
    <n v="19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1"/>
    <x v="138"/>
    <x v="6"/>
    <x v="6"/>
    <d v="2025-08-19T16:12:30"/>
    <n v="190"/>
    <m/>
    <m/>
    <m/>
    <n v="96"/>
    <n v="9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1"/>
    <x v="138"/>
    <x v="6"/>
    <x v="7"/>
    <d v="2025-08-19T16:12:30"/>
    <n v="275"/>
    <m/>
    <m/>
    <m/>
    <m/>
    <m/>
    <n v="152"/>
    <n v="122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1"/>
    <x v="138"/>
    <x v="6"/>
    <x v="0"/>
    <d v="2025-08-19T16:12:30"/>
    <n v="84"/>
    <m/>
    <m/>
    <m/>
    <m/>
    <m/>
    <m/>
    <m/>
    <n v="43"/>
    <m/>
    <n v="12"/>
    <n v="6"/>
    <n v="2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1"/>
    <x v="138"/>
    <x v="6"/>
    <x v="8"/>
    <d v="2025-08-19T16:12:30"/>
    <n v="177.6"/>
    <n v="10.4"/>
    <n v="71.2"/>
    <n v="9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2"/>
    <x v="11"/>
    <x v="6"/>
    <x v="18"/>
    <d v="2025-08-19T16:12:49"/>
    <n v="16"/>
    <n v="12"/>
    <n v="4"/>
    <m/>
    <n v="1"/>
    <m/>
    <n v="2"/>
    <n v="2"/>
    <n v="6"/>
    <n v="4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2"/>
    <x v="11"/>
    <x v="6"/>
    <x v="6"/>
    <d v="2025-08-19T16:12:49"/>
    <n v="326"/>
    <m/>
    <m/>
    <m/>
    <n v="162"/>
    <n v="16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2"/>
    <x v="11"/>
    <x v="6"/>
    <x v="7"/>
    <d v="2025-08-19T16:12:49"/>
    <n v="430"/>
    <m/>
    <m/>
    <m/>
    <m/>
    <m/>
    <n v="270"/>
    <n v="16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2"/>
    <x v="11"/>
    <x v="6"/>
    <x v="0"/>
    <d v="2025-08-19T16:12:49"/>
    <n v="146"/>
    <m/>
    <m/>
    <m/>
    <m/>
    <m/>
    <m/>
    <m/>
    <n v="85"/>
    <m/>
    <n v="36"/>
    <n v="13"/>
    <n v="1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4"/>
    <x v="134"/>
    <x v="17"/>
    <x v="4"/>
    <d v="2025-08-19T16:10:42"/>
    <n v="531"/>
    <n v="218"/>
    <n v="3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4"/>
    <x v="134"/>
    <x v="17"/>
    <x v="5"/>
    <d v="2025-08-19T16:10:42"/>
    <n v="14"/>
    <n v="5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4"/>
    <x v="134"/>
    <x v="17"/>
    <x v="0"/>
    <d v="2025-08-19T16:10:45"/>
    <n v="51"/>
    <m/>
    <m/>
    <m/>
    <m/>
    <m/>
    <m/>
    <m/>
    <n v="41"/>
    <m/>
    <n v="4"/>
    <n v="3"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4"/>
    <x v="134"/>
    <x v="17"/>
    <x v="8"/>
    <d v="2025-08-19T16:10:45"/>
    <n v="98.4"/>
    <n v="25.6"/>
    <n v="15.2"/>
    <n v="57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4"/>
    <x v="134"/>
    <x v="17"/>
    <x v="13"/>
    <d v="2025-08-19T16:10:45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4"/>
    <x v="134"/>
    <x v="17"/>
    <x v="14"/>
    <d v="2025-08-19T16:10:45"/>
    <n v="4"/>
    <m/>
    <m/>
    <n v="2"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4"/>
    <x v="134"/>
    <x v="17"/>
    <x v="15"/>
    <d v="2025-08-19T16:10:45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4"/>
    <x v="134"/>
    <x v="17"/>
    <x v="10"/>
    <d v="2025-08-19T16:10:45"/>
    <n v="11.2"/>
    <m/>
    <n v="4.8"/>
    <m/>
    <n v="3.6"/>
    <m/>
    <n v="2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4"/>
    <x v="134"/>
    <x v="17"/>
    <x v="21"/>
    <d v="2025-08-19T16:10:45"/>
    <n v="7.2"/>
    <m/>
    <m/>
    <n v="5.2"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4"/>
    <x v="134"/>
    <x v="17"/>
    <x v="13"/>
    <d v="2025-08-19T16:10:55"/>
    <n v="6"/>
    <m/>
    <m/>
    <m/>
    <n v="2"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4"/>
    <x v="134"/>
    <x v="17"/>
    <x v="14"/>
    <d v="2025-08-19T16:10:55"/>
    <n v="6"/>
    <m/>
    <m/>
    <m/>
    <n v="2"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4"/>
    <x v="134"/>
    <x v="17"/>
    <x v="10"/>
    <d v="2025-08-19T16:10:55"/>
    <n v="28"/>
    <m/>
    <m/>
    <n v="9.6"/>
    <n v="14.4"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4"/>
    <x v="134"/>
    <x v="17"/>
    <x v="21"/>
    <d v="2025-08-19T16:10:55"/>
    <n v="7.6"/>
    <m/>
    <m/>
    <n v="4.8"/>
    <m/>
    <m/>
    <n v="2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4"/>
    <x v="134"/>
    <x v="17"/>
    <x v="1"/>
    <d v="2025-08-19T16:10:55"/>
    <n v="325"/>
    <n v="139"/>
    <n v="186"/>
    <n v="3"/>
    <n v="10"/>
    <n v="28"/>
    <n v="36"/>
    <n v="43"/>
    <n v="92"/>
    <n v="61"/>
    <n v="41"/>
    <m/>
    <n v="4"/>
    <n v="1"/>
    <n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4"/>
    <x v="134"/>
    <x v="17"/>
    <x v="16"/>
    <d v="2025-08-19T16:10:55"/>
    <n v="3"/>
    <n v="3"/>
    <m/>
    <m/>
    <m/>
    <m/>
    <n v="1"/>
    <m/>
    <n v="1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4"/>
    <x v="134"/>
    <x v="17"/>
    <x v="23"/>
    <d v="2025-08-19T16:10:55"/>
    <n v="7"/>
    <n v="4"/>
    <n v="3"/>
    <m/>
    <m/>
    <n v="2"/>
    <n v="3"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4"/>
    <x v="134"/>
    <x v="17"/>
    <x v="9"/>
    <d v="2025-08-19T16:10:55"/>
    <n v="6"/>
    <m/>
    <m/>
    <m/>
    <m/>
    <m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4"/>
    <x v="134"/>
    <x v="17"/>
    <x v="2"/>
    <d v="2025-08-19T16:10:55"/>
    <n v="629"/>
    <n v="62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4"/>
    <x v="134"/>
    <x v="17"/>
    <x v="3"/>
    <d v="2025-08-19T16:10:55"/>
    <n v="19"/>
    <n v="1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4"/>
    <x v="134"/>
    <x v="17"/>
    <x v="4"/>
    <d v="2025-08-19T16:10:55"/>
    <n v="629"/>
    <n v="255"/>
    <n v="37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4"/>
    <x v="134"/>
    <x v="17"/>
    <x v="5"/>
    <d v="2025-08-19T16:10:55"/>
    <n v="19"/>
    <n v="7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4"/>
    <x v="134"/>
    <x v="17"/>
    <x v="26"/>
    <d v="2025-08-19T16:10:55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9"/>
    <x v="35"/>
    <x v="10"/>
    <x v="1"/>
    <d v="2025-08-19T16:20:59"/>
    <n v="2"/>
    <m/>
    <n v="2"/>
    <m/>
    <m/>
    <m/>
    <m/>
    <n v="1"/>
    <m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9"/>
    <x v="35"/>
    <x v="10"/>
    <x v="2"/>
    <d v="2025-08-19T16:20:59"/>
    <n v="23"/>
    <n v="2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9"/>
    <x v="35"/>
    <x v="10"/>
    <x v="3"/>
    <d v="2025-08-19T16:20:59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9"/>
    <x v="35"/>
    <x v="10"/>
    <x v="4"/>
    <d v="2025-08-19T16:20:59"/>
    <n v="23"/>
    <n v="8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9"/>
    <x v="35"/>
    <x v="10"/>
    <x v="5"/>
    <d v="2025-08-19T16:20:59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0"/>
    <x v="36"/>
    <x v="10"/>
    <x v="6"/>
    <d v="2025-08-19T16:21:15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0"/>
    <x v="36"/>
    <x v="10"/>
    <x v="7"/>
    <d v="2025-08-19T16:21:15"/>
    <n v="8"/>
    <m/>
    <m/>
    <m/>
    <m/>
    <m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0"/>
    <x v="36"/>
    <x v="10"/>
    <x v="0"/>
    <d v="2025-08-19T16:21:15"/>
    <n v="1"/>
    <m/>
    <m/>
    <m/>
    <m/>
    <m/>
    <m/>
    <m/>
    <n v="1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0"/>
    <x v="36"/>
    <x v="10"/>
    <x v="8"/>
    <d v="2025-08-19T16:21:15"/>
    <n v="1.6"/>
    <m/>
    <n v="1.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0"/>
    <x v="36"/>
    <x v="10"/>
    <x v="1"/>
    <d v="2025-08-19T16:21:15"/>
    <n v="6"/>
    <n v="2"/>
    <n v="4"/>
    <n v="1"/>
    <m/>
    <m/>
    <n v="1"/>
    <m/>
    <n v="1"/>
    <n v="2"/>
    <n v="1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4"/>
    <x v="67"/>
    <x v="13"/>
    <x v="16"/>
    <d v="2025-08-19T16:31:10"/>
    <n v="1"/>
    <m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4"/>
    <x v="67"/>
    <x v="13"/>
    <x v="2"/>
    <d v="2025-08-19T16:31:10"/>
    <n v="47"/>
    <n v="4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4"/>
    <x v="67"/>
    <x v="13"/>
    <x v="3"/>
    <d v="2025-08-19T16:31:10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4"/>
    <x v="67"/>
    <x v="13"/>
    <x v="4"/>
    <d v="2025-08-19T16:31:10"/>
    <n v="47"/>
    <n v="29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4"/>
    <x v="67"/>
    <x v="13"/>
    <x v="5"/>
    <d v="2025-08-19T16:31:10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4"/>
    <x v="67"/>
    <x v="13"/>
    <x v="7"/>
    <d v="2025-08-19T16:31:12"/>
    <n v="4"/>
    <m/>
    <m/>
    <m/>
    <m/>
    <m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4"/>
    <x v="67"/>
    <x v="13"/>
    <x v="13"/>
    <d v="2025-08-19T16:31:07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5"/>
    <x v="68"/>
    <x v="13"/>
    <x v="1"/>
    <d v="2025-08-19T16:31:23"/>
    <n v="33"/>
    <n v="17"/>
    <n v="16"/>
    <m/>
    <n v="1"/>
    <m/>
    <n v="9"/>
    <n v="3"/>
    <n v="11"/>
    <n v="5"/>
    <n v="2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6"/>
    <x v="69"/>
    <x v="13"/>
    <x v="13"/>
    <d v="2025-08-19T16:31:39"/>
    <n v="10"/>
    <m/>
    <m/>
    <m/>
    <n v="4"/>
    <m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6"/>
    <x v="69"/>
    <x v="13"/>
    <x v="14"/>
    <d v="2025-08-19T16:31:39"/>
    <n v="10"/>
    <m/>
    <m/>
    <m/>
    <n v="4"/>
    <m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6"/>
    <x v="69"/>
    <x v="13"/>
    <x v="1"/>
    <d v="2025-08-19T16:31:39"/>
    <n v="17"/>
    <n v="10"/>
    <n v="7"/>
    <m/>
    <m/>
    <n v="2"/>
    <n v="2"/>
    <n v="3"/>
    <n v="5"/>
    <n v="3"/>
    <n v="0"/>
    <m/>
    <m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6"/>
    <x v="69"/>
    <x v="13"/>
    <x v="16"/>
    <d v="2025-08-19T16:31:39"/>
    <n v="5"/>
    <n v="2"/>
    <n v="3"/>
    <m/>
    <m/>
    <m/>
    <n v="2"/>
    <m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6"/>
    <x v="69"/>
    <x v="13"/>
    <x v="2"/>
    <d v="2025-08-19T16:31:39"/>
    <n v="34"/>
    <n v="3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6"/>
    <x v="69"/>
    <x v="13"/>
    <x v="3"/>
    <d v="2025-08-19T16:31:39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6"/>
    <x v="69"/>
    <x v="13"/>
    <x v="4"/>
    <d v="2025-08-19T16:31:39"/>
    <n v="34"/>
    <n v="17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6"/>
    <x v="69"/>
    <x v="13"/>
    <x v="5"/>
    <d v="2025-08-19T16:31:39"/>
    <n v="3"/>
    <n v="3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6"/>
    <x v="69"/>
    <x v="13"/>
    <x v="6"/>
    <d v="2025-08-19T16:31:42"/>
    <n v="10"/>
    <m/>
    <m/>
    <m/>
    <m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6"/>
    <x v="69"/>
    <x v="13"/>
    <x v="7"/>
    <d v="2025-08-19T16:31:42"/>
    <n v="14"/>
    <m/>
    <m/>
    <m/>
    <m/>
    <m/>
    <n v="6"/>
    <n v="8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6"/>
    <x v="69"/>
    <x v="13"/>
    <x v="0"/>
    <d v="2025-08-19T16:31:42"/>
    <n v="2"/>
    <m/>
    <m/>
    <m/>
    <m/>
    <m/>
    <m/>
    <m/>
    <n v="0"/>
    <m/>
    <m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6"/>
    <x v="69"/>
    <x v="13"/>
    <x v="8"/>
    <d v="2025-08-19T16:31:42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7"/>
    <x v="71"/>
    <x v="13"/>
    <x v="6"/>
    <d v="2025-08-19T16:31:56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7"/>
    <x v="71"/>
    <x v="13"/>
    <x v="7"/>
    <d v="2025-08-19T16:31:56"/>
    <n v="12"/>
    <m/>
    <m/>
    <m/>
    <m/>
    <m/>
    <n v="8"/>
    <n v="4"/>
    <n v="0"/>
    <m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7"/>
    <x v="71"/>
    <x v="13"/>
    <x v="1"/>
    <d v="2025-08-19T16:31:56"/>
    <n v="2"/>
    <n v="1"/>
    <n v="1"/>
    <m/>
    <m/>
    <m/>
    <n v="2"/>
    <m/>
    <m/>
    <m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7"/>
    <x v="71"/>
    <x v="13"/>
    <x v="16"/>
    <d v="2025-08-19T16:31:56"/>
    <n v="6"/>
    <n v="3"/>
    <n v="3"/>
    <m/>
    <m/>
    <m/>
    <m/>
    <n v="4"/>
    <n v="2"/>
    <m/>
    <m/>
    <n v="0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7"/>
    <x v="71"/>
    <x v="13"/>
    <x v="2"/>
    <d v="2025-08-19T16:31:56"/>
    <n v="70"/>
    <n v="7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7"/>
    <x v="71"/>
    <x v="13"/>
    <x v="3"/>
    <d v="2025-08-19T16:31:56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7"/>
    <x v="71"/>
    <x v="13"/>
    <x v="4"/>
    <d v="2025-08-19T16:31:56"/>
    <n v="70"/>
    <n v="36"/>
    <n v="3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7"/>
    <x v="71"/>
    <x v="13"/>
    <x v="5"/>
    <d v="2025-08-19T16:31:56"/>
    <n v="9"/>
    <n v="5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8"/>
    <x v="72"/>
    <x v="13"/>
    <x v="6"/>
    <d v="2025-08-19T16:32:13"/>
    <n v="20"/>
    <m/>
    <m/>
    <m/>
    <n v="12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8"/>
    <x v="72"/>
    <x v="13"/>
    <x v="1"/>
    <d v="2025-08-19T16:32:16"/>
    <n v="51"/>
    <n v="25"/>
    <n v="26"/>
    <m/>
    <m/>
    <n v="1"/>
    <n v="7"/>
    <n v="4"/>
    <n v="14"/>
    <n v="19"/>
    <n v="2"/>
    <m/>
    <n v="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8"/>
    <x v="72"/>
    <x v="13"/>
    <x v="2"/>
    <d v="2025-08-19T16:32:16"/>
    <n v="167"/>
    <n v="16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8"/>
    <x v="72"/>
    <x v="13"/>
    <x v="3"/>
    <d v="2025-08-19T16:32:16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8"/>
    <x v="72"/>
    <x v="13"/>
    <x v="4"/>
    <d v="2025-08-19T16:32:16"/>
    <n v="167"/>
    <n v="84"/>
    <n v="8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8"/>
    <x v="72"/>
    <x v="13"/>
    <x v="5"/>
    <d v="2025-08-19T16:32:16"/>
    <n v="11"/>
    <n v="5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8"/>
    <x v="72"/>
    <x v="13"/>
    <x v="6"/>
    <d v="2025-08-19T16:32:18"/>
    <n v="22"/>
    <m/>
    <m/>
    <m/>
    <n v="12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8"/>
    <x v="72"/>
    <x v="13"/>
    <x v="7"/>
    <d v="2025-08-19T16:32:18"/>
    <n v="84"/>
    <m/>
    <m/>
    <m/>
    <m/>
    <m/>
    <n v="30"/>
    <n v="5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8"/>
    <x v="72"/>
    <x v="13"/>
    <x v="0"/>
    <d v="2025-08-19T16:32:18"/>
    <n v="9"/>
    <m/>
    <m/>
    <m/>
    <m/>
    <m/>
    <m/>
    <m/>
    <n v="2"/>
    <m/>
    <n v="4"/>
    <n v="1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9"/>
    <x v="73"/>
    <x v="12"/>
    <x v="7"/>
    <d v="2025-08-19T16:32:32"/>
    <n v="11"/>
    <m/>
    <m/>
    <m/>
    <m/>
    <m/>
    <n v="6"/>
    <n v="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9"/>
    <x v="73"/>
    <x v="12"/>
    <x v="0"/>
    <d v="2025-08-19T16:32:32"/>
    <n v="2"/>
    <m/>
    <m/>
    <m/>
    <m/>
    <m/>
    <m/>
    <m/>
    <n v="0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9"/>
    <x v="73"/>
    <x v="12"/>
    <x v="1"/>
    <d v="2025-08-19T16:32:32"/>
    <n v="7"/>
    <n v="4"/>
    <n v="3"/>
    <m/>
    <m/>
    <m/>
    <m/>
    <m/>
    <n v="3"/>
    <n v="3"/>
    <n v="0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9"/>
    <x v="73"/>
    <x v="12"/>
    <x v="2"/>
    <d v="2025-08-19T16:32:32"/>
    <n v="70"/>
    <n v="7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9"/>
    <x v="73"/>
    <x v="12"/>
    <x v="32"/>
    <d v="2025-08-19T16:32:32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9"/>
    <x v="73"/>
    <x v="12"/>
    <x v="4"/>
    <d v="2025-08-19T16:32:32"/>
    <n v="70"/>
    <n v="38"/>
    <n v="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9"/>
    <x v="73"/>
    <x v="12"/>
    <x v="33"/>
    <d v="2025-08-19T16:32:32"/>
    <n v="3"/>
    <m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0"/>
    <x v="76"/>
    <x v="12"/>
    <x v="13"/>
    <d v="2025-08-19T16:32:51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0"/>
    <x v="76"/>
    <x v="12"/>
    <x v="8"/>
    <d v="2025-08-19T16:32:53"/>
    <n v="4.8"/>
    <n v="1.6"/>
    <n v="3.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0"/>
    <x v="76"/>
    <x v="12"/>
    <x v="13"/>
    <d v="2025-08-19T16:32:53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0"/>
    <x v="76"/>
    <x v="12"/>
    <x v="14"/>
    <d v="2025-08-19T16:32:53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0"/>
    <x v="76"/>
    <x v="12"/>
    <x v="1"/>
    <d v="2025-08-19T16:32:53"/>
    <n v="11"/>
    <n v="4"/>
    <n v="7"/>
    <n v="1"/>
    <n v="2"/>
    <m/>
    <n v="1"/>
    <m/>
    <n v="4"/>
    <n v="1"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0"/>
    <x v="76"/>
    <x v="12"/>
    <x v="16"/>
    <d v="2025-08-19T16:32:53"/>
    <n v="2"/>
    <m/>
    <n v="2"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0"/>
    <x v="76"/>
    <x v="12"/>
    <x v="2"/>
    <d v="2025-08-19T16:32:53"/>
    <n v="158"/>
    <n v="15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0"/>
    <x v="76"/>
    <x v="12"/>
    <x v="3"/>
    <d v="2025-08-19T16:32:53"/>
    <n v="20"/>
    <n v="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0"/>
    <x v="76"/>
    <x v="12"/>
    <x v="4"/>
    <d v="2025-08-19T16:32:53"/>
    <n v="158"/>
    <n v="66"/>
    <n v="9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0"/>
    <x v="76"/>
    <x v="12"/>
    <x v="14"/>
    <d v="2025-08-19T16:32:51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0"/>
    <x v="76"/>
    <x v="12"/>
    <x v="1"/>
    <d v="2025-08-19T16:32:51"/>
    <n v="9"/>
    <n v="4"/>
    <n v="5"/>
    <n v="2"/>
    <m/>
    <m/>
    <m/>
    <m/>
    <n v="3"/>
    <n v="2"/>
    <n v="0"/>
    <m/>
    <n v="1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0"/>
    <x v="76"/>
    <x v="12"/>
    <x v="16"/>
    <d v="2025-08-19T16:32:51"/>
    <n v="2"/>
    <m/>
    <n v="2"/>
    <m/>
    <m/>
    <m/>
    <n v="1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0"/>
    <x v="76"/>
    <x v="12"/>
    <x v="2"/>
    <d v="2025-08-19T16:32:51"/>
    <n v="155"/>
    <n v="15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1"/>
    <x v="77"/>
    <x v="12"/>
    <x v="7"/>
    <d v="2025-08-19T16:33:09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1"/>
    <x v="77"/>
    <x v="12"/>
    <x v="0"/>
    <d v="2025-08-19T16:33:09"/>
    <n v="3"/>
    <m/>
    <m/>
    <m/>
    <m/>
    <m/>
    <m/>
    <m/>
    <n v="0"/>
    <m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1"/>
    <x v="77"/>
    <x v="12"/>
    <x v="1"/>
    <d v="2025-08-19T16:33:09"/>
    <n v="4"/>
    <m/>
    <n v="4"/>
    <m/>
    <m/>
    <m/>
    <m/>
    <m/>
    <n v="1"/>
    <n v="1"/>
    <n v="0"/>
    <m/>
    <n v="1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1"/>
    <x v="77"/>
    <x v="12"/>
    <x v="2"/>
    <d v="2025-08-19T16:33:09"/>
    <n v="43"/>
    <n v="4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1"/>
    <x v="77"/>
    <x v="12"/>
    <x v="3"/>
    <d v="2025-08-19T16:33:09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1"/>
    <x v="77"/>
    <x v="12"/>
    <x v="4"/>
    <d v="2025-08-19T16:33:09"/>
    <n v="43"/>
    <n v="16"/>
    <n v="2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1"/>
    <x v="77"/>
    <x v="12"/>
    <x v="5"/>
    <d v="2025-08-19T16:33:09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2"/>
    <x v="82"/>
    <x v="12"/>
    <x v="7"/>
    <d v="2025-08-19T16:33:28"/>
    <n v="14"/>
    <m/>
    <m/>
    <m/>
    <m/>
    <m/>
    <n v="2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2"/>
    <x v="82"/>
    <x v="12"/>
    <x v="0"/>
    <d v="2025-08-19T16:33:28"/>
    <n v="5"/>
    <m/>
    <m/>
    <m/>
    <m/>
    <m/>
    <m/>
    <m/>
    <n v="1"/>
    <m/>
    <n v="4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2"/>
    <x v="82"/>
    <x v="12"/>
    <x v="1"/>
    <d v="2025-08-19T16:33:28"/>
    <n v="10"/>
    <n v="4"/>
    <n v="6"/>
    <m/>
    <m/>
    <m/>
    <m/>
    <m/>
    <n v="1"/>
    <n v="6"/>
    <n v="1"/>
    <m/>
    <n v="2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2"/>
    <x v="82"/>
    <x v="12"/>
    <x v="2"/>
    <d v="2025-08-19T16:33:28"/>
    <n v="61"/>
    <n v="6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2"/>
    <x v="82"/>
    <x v="12"/>
    <x v="3"/>
    <d v="2025-08-19T16:33:28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2"/>
    <x v="82"/>
    <x v="12"/>
    <x v="4"/>
    <d v="2025-08-19T16:33:28"/>
    <n v="61"/>
    <n v="29"/>
    <n v="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2"/>
    <x v="82"/>
    <x v="12"/>
    <x v="5"/>
    <d v="2025-08-19T16:33:28"/>
    <n v="10"/>
    <n v="1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3"/>
    <x v="83"/>
    <x v="12"/>
    <x v="10"/>
    <d v="2025-08-19T16:33:47"/>
    <n v="4.4000000000000004"/>
    <m/>
    <m/>
    <m/>
    <m/>
    <m/>
    <m/>
    <n v="4.400000000000000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3"/>
    <x v="83"/>
    <x v="12"/>
    <x v="1"/>
    <d v="2025-08-19T16:33:47"/>
    <n v="8"/>
    <n v="5"/>
    <n v="1"/>
    <m/>
    <m/>
    <m/>
    <m/>
    <n v="1"/>
    <n v="2"/>
    <n v="3"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3"/>
    <x v="83"/>
    <x v="12"/>
    <x v="16"/>
    <d v="2025-08-19T16:33:47"/>
    <n v="2"/>
    <n v="1"/>
    <n v="1"/>
    <m/>
    <m/>
    <m/>
    <m/>
    <n v="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3"/>
    <x v="83"/>
    <x v="12"/>
    <x v="2"/>
    <d v="2025-08-19T16:33:47"/>
    <n v="118"/>
    <n v="11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3"/>
    <x v="83"/>
    <x v="12"/>
    <x v="3"/>
    <d v="2025-08-19T16:33:47"/>
    <n v="13"/>
    <n v="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3"/>
    <x v="83"/>
    <x v="12"/>
    <x v="4"/>
    <d v="2025-08-19T16:33:47"/>
    <n v="118"/>
    <n v="45"/>
    <n v="7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3"/>
    <x v="83"/>
    <x v="12"/>
    <x v="5"/>
    <d v="2025-08-19T16:33:47"/>
    <n v="13"/>
    <n v="5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3"/>
    <x v="83"/>
    <x v="12"/>
    <x v="7"/>
    <d v="2025-08-19T16:33:50"/>
    <n v="13"/>
    <m/>
    <m/>
    <m/>
    <m/>
    <m/>
    <n v="4"/>
    <n v="8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3"/>
    <x v="83"/>
    <x v="12"/>
    <x v="0"/>
    <d v="2025-08-19T16:33:50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3"/>
    <x v="83"/>
    <x v="12"/>
    <x v="13"/>
    <d v="2025-08-19T16:33:50"/>
    <n v="6"/>
    <m/>
    <m/>
    <m/>
    <m/>
    <n v="2"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3"/>
    <x v="83"/>
    <x v="12"/>
    <x v="14"/>
    <d v="2025-08-19T16:33:50"/>
    <n v="6"/>
    <m/>
    <m/>
    <m/>
    <m/>
    <n v="2"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4"/>
    <x v="84"/>
    <x v="12"/>
    <x v="6"/>
    <d v="2025-08-19T16:34:07"/>
    <n v="6"/>
    <m/>
    <m/>
    <m/>
    <m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4"/>
    <x v="84"/>
    <x v="12"/>
    <x v="7"/>
    <d v="2025-08-19T16:34:07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4"/>
    <x v="84"/>
    <x v="12"/>
    <x v="0"/>
    <d v="2025-08-19T16:34:07"/>
    <n v="4"/>
    <m/>
    <m/>
    <m/>
    <m/>
    <m/>
    <m/>
    <m/>
    <n v="1"/>
    <m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4"/>
    <x v="84"/>
    <x v="12"/>
    <x v="3"/>
    <d v="2025-08-19T16:34:10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4"/>
    <x v="84"/>
    <x v="12"/>
    <x v="32"/>
    <d v="2025-08-19T16:34:10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7"/>
    <x v="55"/>
    <x v="2"/>
    <x v="1"/>
    <d v="2025-02-20T10:18:04"/>
    <n v="9"/>
    <n v="2"/>
    <n v="7"/>
    <m/>
    <m/>
    <m/>
    <m/>
    <n v="1"/>
    <n v="1"/>
    <n v="5"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7"/>
    <x v="55"/>
    <x v="2"/>
    <x v="16"/>
    <d v="2025-02-20T10:18:04"/>
    <n v="2"/>
    <m/>
    <n v="2"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7"/>
    <x v="55"/>
    <x v="2"/>
    <x v="2"/>
    <d v="2025-02-20T10:18:04"/>
    <n v="127"/>
    <n v="12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7"/>
    <x v="55"/>
    <x v="2"/>
    <x v="3"/>
    <d v="2025-02-20T10:18:04"/>
    <n v="19"/>
    <n v="1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7"/>
    <x v="55"/>
    <x v="2"/>
    <x v="4"/>
    <d v="2025-02-20T10:18:04"/>
    <n v="127"/>
    <n v="63"/>
    <n v="6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7"/>
    <x v="55"/>
    <x v="2"/>
    <x v="5"/>
    <d v="2025-02-20T10:18:04"/>
    <n v="19"/>
    <n v="8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9"/>
    <x v="56"/>
    <x v="2"/>
    <x v="7"/>
    <d v="2025-02-20T10:18:08"/>
    <n v="7"/>
    <m/>
    <m/>
    <m/>
    <m/>
    <m/>
    <n v="2"/>
    <n v="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9"/>
    <x v="56"/>
    <x v="2"/>
    <x v="8"/>
    <d v="2025-02-20T10:18:08"/>
    <n v="1.8"/>
    <m/>
    <m/>
    <n v="1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9"/>
    <x v="56"/>
    <x v="2"/>
    <x v="1"/>
    <d v="2025-02-20T10:18:08"/>
    <n v="5"/>
    <m/>
    <n v="5"/>
    <m/>
    <m/>
    <n v="1"/>
    <m/>
    <m/>
    <n v="1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9"/>
    <x v="56"/>
    <x v="2"/>
    <x v="2"/>
    <d v="2025-02-20T10:18:08"/>
    <n v="38"/>
    <n v="3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4"/>
    <x v="101"/>
    <x v="1"/>
    <x v="2"/>
    <d v="2025-08-19T16:39:59"/>
    <n v="73"/>
    <n v="7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4"/>
    <x v="101"/>
    <x v="1"/>
    <x v="3"/>
    <d v="2025-08-19T16:39:59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4"/>
    <x v="101"/>
    <x v="1"/>
    <x v="4"/>
    <d v="2025-08-19T16:39:59"/>
    <n v="73"/>
    <n v="31"/>
    <n v="4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4"/>
    <x v="101"/>
    <x v="1"/>
    <x v="5"/>
    <d v="2025-08-19T16:39:59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5"/>
    <x v="102"/>
    <x v="0"/>
    <x v="0"/>
    <d v="2025-08-19T16:40:02"/>
    <n v="5"/>
    <m/>
    <m/>
    <m/>
    <m/>
    <m/>
    <m/>
    <m/>
    <n v="1"/>
    <m/>
    <n v="2"/>
    <n v="0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5"/>
    <x v="102"/>
    <x v="0"/>
    <x v="8"/>
    <d v="2025-08-19T16:40:02"/>
    <n v="14"/>
    <n v="6.8"/>
    <m/>
    <n v="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5"/>
    <x v="102"/>
    <x v="0"/>
    <x v="1"/>
    <d v="2025-08-19T16:40:02"/>
    <n v="20"/>
    <n v="9"/>
    <n v="11"/>
    <n v="2"/>
    <m/>
    <n v="2"/>
    <n v="1"/>
    <n v="1"/>
    <n v="5"/>
    <n v="5"/>
    <n v="1"/>
    <m/>
    <n v="1"/>
    <n v="0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5"/>
    <x v="102"/>
    <x v="0"/>
    <x v="2"/>
    <d v="2025-08-19T16:40:02"/>
    <n v="75"/>
    <n v="7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5"/>
    <x v="102"/>
    <x v="0"/>
    <x v="3"/>
    <d v="2025-08-19T16:40:02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5"/>
    <x v="102"/>
    <x v="0"/>
    <x v="4"/>
    <d v="2025-08-19T16:40:02"/>
    <n v="75"/>
    <n v="32"/>
    <n v="4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5"/>
    <x v="102"/>
    <x v="0"/>
    <x v="5"/>
    <d v="2025-08-19T16:40:02"/>
    <n v="11"/>
    <n v="7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9"/>
    <x v="14"/>
    <x v="1"/>
    <x v="26"/>
    <d v="2025-02-20T10:15:47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0"/>
    <x v="15"/>
    <x v="10"/>
    <x v="6"/>
    <d v="2025-02-20T10:15:50"/>
    <n v="18"/>
    <m/>
    <m/>
    <m/>
    <n v="14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0"/>
    <x v="15"/>
    <x v="10"/>
    <x v="7"/>
    <d v="2025-02-20T10:15:50"/>
    <n v="40"/>
    <m/>
    <m/>
    <m/>
    <m/>
    <m/>
    <n v="18"/>
    <n v="2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0"/>
    <x v="15"/>
    <x v="10"/>
    <x v="0"/>
    <d v="2025-02-20T10:15:50"/>
    <n v="6"/>
    <m/>
    <m/>
    <m/>
    <m/>
    <m/>
    <m/>
    <m/>
    <n v="5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0"/>
    <x v="15"/>
    <x v="10"/>
    <x v="8"/>
    <d v="2025-02-20T10:15:50"/>
    <n v="1.6"/>
    <m/>
    <m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0"/>
    <x v="15"/>
    <x v="10"/>
    <x v="13"/>
    <d v="2025-02-20T10:15:50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0"/>
    <x v="15"/>
    <x v="10"/>
    <x v="14"/>
    <d v="2025-02-20T10:15:50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0"/>
    <x v="15"/>
    <x v="10"/>
    <x v="21"/>
    <d v="2025-02-20T10:15:50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0"/>
    <x v="15"/>
    <x v="10"/>
    <x v="1"/>
    <d v="2025-02-20T10:15:50"/>
    <n v="36"/>
    <n v="15"/>
    <n v="21"/>
    <m/>
    <m/>
    <n v="1"/>
    <n v="7"/>
    <n v="2"/>
    <n v="9"/>
    <n v="11"/>
    <n v="5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0"/>
    <x v="15"/>
    <x v="10"/>
    <x v="16"/>
    <d v="2025-02-20T10:15:50"/>
    <n v="2"/>
    <n v="2"/>
    <m/>
    <m/>
    <m/>
    <m/>
    <m/>
    <m/>
    <n v="1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0"/>
    <x v="15"/>
    <x v="10"/>
    <x v="23"/>
    <d v="2025-02-20T10:15:50"/>
    <n v="1"/>
    <n v="0"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0"/>
    <x v="15"/>
    <x v="10"/>
    <x v="2"/>
    <d v="2025-02-20T10:15:50"/>
    <n v="127"/>
    <n v="12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0"/>
    <x v="15"/>
    <x v="10"/>
    <x v="3"/>
    <d v="2025-02-20T10:15:50"/>
    <n v="16"/>
    <n v="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0"/>
    <x v="15"/>
    <x v="10"/>
    <x v="4"/>
    <d v="2025-02-20T10:15:50"/>
    <n v="127"/>
    <n v="51"/>
    <n v="7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0"/>
    <x v="15"/>
    <x v="10"/>
    <x v="5"/>
    <d v="2025-02-20T10:15:50"/>
    <n v="16"/>
    <n v="7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1"/>
    <x v="16"/>
    <x v="8"/>
    <x v="6"/>
    <d v="2025-08-19T16:15:20"/>
    <n v="48"/>
    <m/>
    <m/>
    <m/>
    <n v="20"/>
    <n v="2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1"/>
    <x v="16"/>
    <x v="8"/>
    <x v="7"/>
    <d v="2025-08-19T16:15:20"/>
    <n v="116"/>
    <m/>
    <m/>
    <m/>
    <m/>
    <m/>
    <n v="72"/>
    <n v="4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2"/>
    <x v="65"/>
    <x v="13"/>
    <x v="6"/>
    <d v="2025-02-20T10:18:52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2"/>
    <x v="65"/>
    <x v="13"/>
    <x v="7"/>
    <d v="2025-02-20T10:18:52"/>
    <n v="12"/>
    <m/>
    <m/>
    <m/>
    <m/>
    <m/>
    <n v="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2"/>
    <x v="65"/>
    <x v="13"/>
    <x v="13"/>
    <d v="2025-02-20T10:18:52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2"/>
    <x v="65"/>
    <x v="13"/>
    <x v="14"/>
    <d v="2025-02-20T10:18:52"/>
    <n v="4"/>
    <m/>
    <m/>
    <n v="2"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2"/>
    <x v="65"/>
    <x v="13"/>
    <x v="15"/>
    <d v="2025-02-20T10:18:52"/>
    <n v="3.6"/>
    <m/>
    <m/>
    <n v="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2"/>
    <x v="65"/>
    <x v="13"/>
    <x v="1"/>
    <d v="2025-02-20T10:18:52"/>
    <n v="7"/>
    <n v="4"/>
    <n v="3"/>
    <m/>
    <m/>
    <m/>
    <m/>
    <n v="1"/>
    <n v="4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2"/>
    <x v="65"/>
    <x v="13"/>
    <x v="16"/>
    <d v="2025-02-20T10:18:52"/>
    <n v="2"/>
    <n v="1"/>
    <n v="1"/>
    <m/>
    <m/>
    <n v="1"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2"/>
    <x v="65"/>
    <x v="13"/>
    <x v="2"/>
    <d v="2025-02-20T10:18:52"/>
    <n v="40"/>
    <n v="4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2"/>
    <x v="65"/>
    <x v="13"/>
    <x v="3"/>
    <d v="2025-02-20T10:18:52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2"/>
    <x v="65"/>
    <x v="13"/>
    <x v="4"/>
    <d v="2025-02-20T10:18:52"/>
    <n v="40"/>
    <n v="14"/>
    <n v="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2"/>
    <x v="65"/>
    <x v="13"/>
    <x v="5"/>
    <d v="2025-02-20T10:18:52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3"/>
    <x v="66"/>
    <x v="13"/>
    <x v="6"/>
    <d v="2025-02-20T10:18:55"/>
    <n v="14"/>
    <m/>
    <m/>
    <m/>
    <n v="6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3"/>
    <x v="66"/>
    <x v="13"/>
    <x v="7"/>
    <d v="2025-02-20T10:18:55"/>
    <n v="36"/>
    <m/>
    <m/>
    <m/>
    <m/>
    <m/>
    <n v="12"/>
    <n v="2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3"/>
    <x v="66"/>
    <x v="13"/>
    <x v="0"/>
    <d v="2025-02-20T10:18:55"/>
    <n v="10"/>
    <m/>
    <m/>
    <m/>
    <m/>
    <m/>
    <m/>
    <m/>
    <n v="4"/>
    <m/>
    <m/>
    <n v="2"/>
    <n v="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3"/>
    <x v="66"/>
    <x v="13"/>
    <x v="8"/>
    <d v="2025-02-20T10:18:55"/>
    <n v="19.8"/>
    <m/>
    <n v="1.8"/>
    <n v="1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3"/>
    <x v="66"/>
    <x v="13"/>
    <x v="1"/>
    <d v="2025-02-20T10:18:55"/>
    <n v="42"/>
    <n v="14"/>
    <n v="28"/>
    <m/>
    <n v="1"/>
    <n v="6"/>
    <n v="3"/>
    <n v="4"/>
    <n v="6"/>
    <n v="12"/>
    <n v="4"/>
    <m/>
    <m/>
    <n v="2"/>
    <n v="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3"/>
    <x v="66"/>
    <x v="13"/>
    <x v="2"/>
    <d v="2025-02-20T10:18:55"/>
    <n v="107"/>
    <n v="10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23"/>
    <x v="75"/>
    <x v="2"/>
    <x v="4"/>
    <d v="2025-02-20T10:22:27"/>
    <n v="287"/>
    <n v="99"/>
    <n v="18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23"/>
    <x v="75"/>
    <x v="2"/>
    <x v="5"/>
    <d v="2025-02-20T10:22:27"/>
    <n v="5"/>
    <n v="2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23"/>
    <x v="75"/>
    <x v="2"/>
    <x v="26"/>
    <d v="2025-02-20T10:22:27"/>
    <n v="34"/>
    <n v="14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9"/>
    <x v="56"/>
    <x v="2"/>
    <x v="3"/>
    <d v="2025-02-20T10:18:08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9"/>
    <x v="56"/>
    <x v="2"/>
    <x v="4"/>
    <d v="2025-02-20T10:18:08"/>
    <n v="38"/>
    <n v="17"/>
    <n v="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9"/>
    <x v="56"/>
    <x v="2"/>
    <x v="5"/>
    <d v="2025-02-20T10:18:08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0"/>
    <x v="70"/>
    <x v="9"/>
    <x v="2"/>
    <d v="2025-08-19T16:26:56"/>
    <n v="59"/>
    <n v="5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0"/>
    <x v="70"/>
    <x v="9"/>
    <x v="4"/>
    <d v="2025-08-19T16:26:56"/>
    <n v="59"/>
    <n v="31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0"/>
    <x v="70"/>
    <x v="9"/>
    <x v="26"/>
    <d v="2025-08-19T16:26:56"/>
    <n v="8"/>
    <n v="4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1"/>
    <x v="57"/>
    <x v="12"/>
    <x v="6"/>
    <d v="2025-08-19T16:27:14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1"/>
    <x v="57"/>
    <x v="12"/>
    <x v="7"/>
    <d v="2025-08-19T16:27:14"/>
    <n v="13"/>
    <m/>
    <m/>
    <m/>
    <m/>
    <m/>
    <m/>
    <n v="11"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1"/>
    <x v="57"/>
    <x v="12"/>
    <x v="0"/>
    <d v="2025-08-19T16:27:14"/>
    <n v="4"/>
    <m/>
    <m/>
    <m/>
    <m/>
    <m/>
    <m/>
    <m/>
    <n v="2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1"/>
    <x v="57"/>
    <x v="12"/>
    <x v="8"/>
    <d v="2025-08-19T16:27:14"/>
    <n v="1.8"/>
    <m/>
    <m/>
    <n v="1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1"/>
    <x v="57"/>
    <x v="12"/>
    <x v="1"/>
    <d v="2025-08-19T16:27:14"/>
    <n v="12"/>
    <n v="5"/>
    <n v="7"/>
    <m/>
    <m/>
    <n v="1"/>
    <m/>
    <n v="1"/>
    <m/>
    <n v="6"/>
    <n v="2"/>
    <m/>
    <n v="2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1"/>
    <x v="57"/>
    <x v="12"/>
    <x v="2"/>
    <d v="2025-08-19T16:27:14"/>
    <n v="102"/>
    <n v="10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1"/>
    <x v="57"/>
    <x v="12"/>
    <x v="3"/>
    <d v="2025-08-19T16:27:14"/>
    <n v="13"/>
    <n v="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1"/>
    <x v="57"/>
    <x v="12"/>
    <x v="4"/>
    <d v="2025-08-19T16:27:14"/>
    <n v="102"/>
    <n v="42"/>
    <n v="6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1"/>
    <x v="57"/>
    <x v="12"/>
    <x v="5"/>
    <d v="2025-08-19T16:27:14"/>
    <n v="13"/>
    <n v="4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1"/>
    <x v="57"/>
    <x v="12"/>
    <x v="26"/>
    <d v="2025-08-19T16:27:14"/>
    <n v="12"/>
    <n v="7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2"/>
    <x v="58"/>
    <x v="9"/>
    <x v="7"/>
    <d v="2025-08-19T16:27:29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2"/>
    <x v="58"/>
    <x v="9"/>
    <x v="1"/>
    <d v="2025-08-19T16:27:29"/>
    <n v="1"/>
    <n v="1"/>
    <m/>
    <m/>
    <m/>
    <m/>
    <m/>
    <m/>
    <m/>
    <n v="1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2"/>
    <x v="58"/>
    <x v="9"/>
    <x v="2"/>
    <d v="2025-08-19T16:27:29"/>
    <n v="30"/>
    <n v="3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2"/>
    <x v="58"/>
    <x v="9"/>
    <x v="4"/>
    <d v="2025-08-19T16:27:29"/>
    <n v="30"/>
    <n v="14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2"/>
    <x v="58"/>
    <x v="9"/>
    <x v="26"/>
    <d v="2025-08-19T16:27:29"/>
    <n v="8"/>
    <n v="4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3"/>
    <x v="59"/>
    <x v="0"/>
    <x v="6"/>
    <d v="2025-08-19T16:27:47"/>
    <n v="10"/>
    <m/>
    <m/>
    <m/>
    <n v="2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3"/>
    <x v="59"/>
    <x v="0"/>
    <x v="7"/>
    <d v="2025-08-19T16:27:47"/>
    <n v="21"/>
    <m/>
    <m/>
    <m/>
    <m/>
    <m/>
    <n v="6"/>
    <n v="1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3"/>
    <x v="59"/>
    <x v="0"/>
    <x v="0"/>
    <d v="2025-08-19T16:27:47"/>
    <n v="4"/>
    <m/>
    <m/>
    <m/>
    <m/>
    <m/>
    <m/>
    <m/>
    <n v="0"/>
    <m/>
    <n v="4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3"/>
    <x v="59"/>
    <x v="0"/>
    <x v="8"/>
    <d v="2025-08-19T16:27:47"/>
    <n v="17.899999999999999"/>
    <m/>
    <n v="10.4"/>
    <n v="7.5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3"/>
    <x v="59"/>
    <x v="0"/>
    <x v="1"/>
    <d v="2025-08-19T16:27:47"/>
    <n v="24"/>
    <n v="10"/>
    <n v="14"/>
    <m/>
    <n v="4"/>
    <n v="2"/>
    <n v="1"/>
    <n v="4"/>
    <n v="3"/>
    <n v="8"/>
    <n v="0"/>
    <m/>
    <n v="2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3"/>
    <x v="59"/>
    <x v="0"/>
    <x v="2"/>
    <d v="2025-08-19T16:27:47"/>
    <n v="113"/>
    <n v="1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3"/>
    <x v="59"/>
    <x v="0"/>
    <x v="3"/>
    <d v="2025-08-19T16:27:47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3"/>
    <x v="59"/>
    <x v="0"/>
    <x v="4"/>
    <d v="2025-08-19T16:27:47"/>
    <n v="113"/>
    <n v="54"/>
    <n v="5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02"/>
    <x v="129"/>
    <x v="6"/>
    <x v="5"/>
    <d v="2025-08-19T16:47:55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02"/>
    <x v="129"/>
    <x v="6"/>
    <x v="6"/>
    <d v="2025-08-19T16:47:58"/>
    <n v="34"/>
    <m/>
    <m/>
    <m/>
    <n v="22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02"/>
    <x v="129"/>
    <x v="6"/>
    <x v="7"/>
    <d v="2025-08-19T16:47:58"/>
    <n v="51"/>
    <m/>
    <m/>
    <m/>
    <m/>
    <m/>
    <n v="32"/>
    <n v="19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02"/>
    <x v="129"/>
    <x v="6"/>
    <x v="0"/>
    <d v="2025-08-19T16:47:58"/>
    <n v="5"/>
    <m/>
    <m/>
    <m/>
    <m/>
    <m/>
    <m/>
    <m/>
    <n v="1"/>
    <m/>
    <n v="2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02"/>
    <x v="129"/>
    <x v="6"/>
    <x v="8"/>
    <d v="2025-08-19T16:47:58"/>
    <n v="15.2"/>
    <n v="2.4"/>
    <m/>
    <n v="1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02"/>
    <x v="129"/>
    <x v="6"/>
    <x v="0"/>
    <d v="2025-08-19T16:47:46"/>
    <n v="9"/>
    <m/>
    <m/>
    <m/>
    <m/>
    <m/>
    <m/>
    <m/>
    <n v="6"/>
    <m/>
    <n v="2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02"/>
    <x v="129"/>
    <x v="6"/>
    <x v="8"/>
    <d v="2025-08-19T16:47:46"/>
    <n v="28.8"/>
    <m/>
    <m/>
    <n v="28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22"/>
    <x v="74"/>
    <x v="2"/>
    <x v="18"/>
    <d v="2025-08-19T16:48:04"/>
    <n v="1"/>
    <m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22"/>
    <x v="74"/>
    <x v="2"/>
    <x v="6"/>
    <d v="2025-08-19T16:48:04"/>
    <n v="74"/>
    <m/>
    <m/>
    <m/>
    <n v="38"/>
    <n v="3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22"/>
    <x v="74"/>
    <x v="2"/>
    <x v="7"/>
    <d v="2025-08-19T16:48:04"/>
    <n v="118"/>
    <m/>
    <m/>
    <m/>
    <m/>
    <m/>
    <n v="62"/>
    <n v="5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22"/>
    <x v="74"/>
    <x v="2"/>
    <x v="0"/>
    <d v="2025-08-19T16:48:04"/>
    <n v="18"/>
    <m/>
    <m/>
    <m/>
    <m/>
    <m/>
    <m/>
    <m/>
    <n v="10"/>
    <m/>
    <n v="4"/>
    <n v="4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22"/>
    <x v="74"/>
    <x v="2"/>
    <x v="8"/>
    <d v="2025-08-19T16:48:04"/>
    <n v="55.2"/>
    <n v="8.8000000000000007"/>
    <n v="16.8"/>
    <n v="2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22"/>
    <x v="74"/>
    <x v="2"/>
    <x v="13"/>
    <d v="2025-08-19T16:48:04"/>
    <n v="14"/>
    <m/>
    <m/>
    <m/>
    <m/>
    <n v="2"/>
    <n v="4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22"/>
    <x v="74"/>
    <x v="2"/>
    <x v="4"/>
    <d v="2025-08-19T16:48:06"/>
    <n v="176"/>
    <n v="66"/>
    <n v="1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22"/>
    <x v="74"/>
    <x v="2"/>
    <x v="5"/>
    <d v="2025-08-19T16:48:06"/>
    <n v="10"/>
    <n v="3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22"/>
    <x v="74"/>
    <x v="2"/>
    <x v="18"/>
    <d v="2025-08-19T16:48:09"/>
    <n v="1"/>
    <n v="1"/>
    <m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22"/>
    <x v="74"/>
    <x v="2"/>
    <x v="6"/>
    <d v="2025-08-19T16:48:09"/>
    <n v="86"/>
    <m/>
    <m/>
    <m/>
    <n v="46"/>
    <n v="4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22"/>
    <x v="74"/>
    <x v="2"/>
    <x v="7"/>
    <d v="2025-08-19T16:48:09"/>
    <n v="147"/>
    <m/>
    <m/>
    <m/>
    <m/>
    <m/>
    <n v="76"/>
    <n v="71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22"/>
    <x v="74"/>
    <x v="2"/>
    <x v="0"/>
    <d v="2025-08-19T16:48:09"/>
    <n v="28"/>
    <m/>
    <m/>
    <m/>
    <m/>
    <m/>
    <m/>
    <m/>
    <n v="8"/>
    <m/>
    <n v="14"/>
    <n v="4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22"/>
    <x v="74"/>
    <x v="2"/>
    <x v="8"/>
    <d v="2025-08-19T16:48:09"/>
    <n v="45.6"/>
    <n v="5.6"/>
    <n v="17.600000000000001"/>
    <n v="2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22"/>
    <x v="74"/>
    <x v="2"/>
    <x v="13"/>
    <d v="2025-08-19T16:48:09"/>
    <n v="12"/>
    <m/>
    <m/>
    <m/>
    <m/>
    <m/>
    <n v="4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22"/>
    <x v="74"/>
    <x v="2"/>
    <x v="14"/>
    <d v="2025-08-19T16:48:04"/>
    <n v="16"/>
    <m/>
    <m/>
    <n v="2"/>
    <m/>
    <n v="2"/>
    <n v="4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22"/>
    <x v="74"/>
    <x v="2"/>
    <x v="15"/>
    <d v="2025-08-19T16:48:04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22"/>
    <x v="74"/>
    <x v="2"/>
    <x v="20"/>
    <d v="2025-08-19T16:48:04"/>
    <n v="8.8000000000000007"/>
    <m/>
    <m/>
    <n v="8.800000000000000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22"/>
    <x v="74"/>
    <x v="2"/>
    <x v="10"/>
    <d v="2025-08-19T16:48:04"/>
    <n v="8.4"/>
    <m/>
    <m/>
    <n v="8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22"/>
    <x v="74"/>
    <x v="2"/>
    <x v="21"/>
    <d v="2025-08-19T16:48:04"/>
    <n v="3.6"/>
    <m/>
    <n v="3.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22"/>
    <x v="74"/>
    <x v="2"/>
    <x v="1"/>
    <d v="2025-08-19T16:48:04"/>
    <n v="132"/>
    <n v="47"/>
    <n v="85"/>
    <n v="3"/>
    <n v="6"/>
    <n v="11"/>
    <n v="19"/>
    <n v="18"/>
    <n v="31"/>
    <n v="28"/>
    <n v="10"/>
    <m/>
    <n v="2"/>
    <n v="4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23"/>
    <x v="75"/>
    <x v="2"/>
    <x v="6"/>
    <d v="2025-08-19T16:48:19"/>
    <n v="34"/>
    <m/>
    <m/>
    <m/>
    <n v="20"/>
    <n v="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23"/>
    <x v="75"/>
    <x v="2"/>
    <x v="7"/>
    <d v="2025-08-19T16:48:19"/>
    <n v="94"/>
    <m/>
    <m/>
    <m/>
    <m/>
    <m/>
    <n v="48"/>
    <n v="45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23"/>
    <x v="75"/>
    <x v="2"/>
    <x v="3"/>
    <d v="2025-08-19T16:48:22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23"/>
    <x v="75"/>
    <x v="2"/>
    <x v="4"/>
    <d v="2025-08-19T16:48:22"/>
    <n v="272"/>
    <n v="91"/>
    <n v="18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23"/>
    <x v="75"/>
    <x v="2"/>
    <x v="5"/>
    <d v="2025-08-19T16:48:22"/>
    <n v="5"/>
    <n v="2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23"/>
    <x v="75"/>
    <x v="2"/>
    <x v="26"/>
    <d v="2025-08-19T16:48:22"/>
    <n v="33"/>
    <n v="13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23"/>
    <x v="75"/>
    <x v="2"/>
    <x v="6"/>
    <d v="2025-08-19T16:48:25"/>
    <n v="32"/>
    <m/>
    <m/>
    <m/>
    <n v="20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7"/>
    <x v="123"/>
    <x v="2"/>
    <x v="31"/>
    <d v="2025-02-20T10:21:55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8"/>
    <x v="124"/>
    <x v="9"/>
    <x v="7"/>
    <d v="2025-08-19T16:45:54"/>
    <n v="8"/>
    <m/>
    <m/>
    <m/>
    <m/>
    <m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8"/>
    <x v="124"/>
    <x v="9"/>
    <x v="1"/>
    <d v="2025-08-19T16:45:54"/>
    <n v="4"/>
    <n v="3"/>
    <n v="1"/>
    <m/>
    <m/>
    <m/>
    <m/>
    <m/>
    <n v="1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8"/>
    <x v="124"/>
    <x v="9"/>
    <x v="2"/>
    <d v="2025-08-19T16:45:54"/>
    <n v="53"/>
    <n v="5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8"/>
    <x v="124"/>
    <x v="9"/>
    <x v="4"/>
    <d v="2025-08-19T16:45:54"/>
    <n v="53"/>
    <n v="23"/>
    <n v="3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8"/>
    <x v="124"/>
    <x v="9"/>
    <x v="26"/>
    <d v="2025-08-19T16:45:54"/>
    <n v="8"/>
    <n v="4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9"/>
    <x v="125"/>
    <x v="14"/>
    <x v="6"/>
    <d v="2025-08-19T16:46:12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9"/>
    <x v="125"/>
    <x v="14"/>
    <x v="7"/>
    <d v="2025-08-19T16:46:12"/>
    <n v="10"/>
    <m/>
    <m/>
    <m/>
    <m/>
    <m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9"/>
    <x v="125"/>
    <x v="14"/>
    <x v="8"/>
    <d v="2025-08-19T16:46:12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9"/>
    <x v="125"/>
    <x v="14"/>
    <x v="14"/>
    <d v="2025-08-19T16:46:12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9"/>
    <x v="125"/>
    <x v="14"/>
    <x v="15"/>
    <d v="2025-08-19T16:46:12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9"/>
    <x v="125"/>
    <x v="14"/>
    <x v="1"/>
    <d v="2025-08-19T16:46:12"/>
    <n v="9"/>
    <n v="6"/>
    <n v="3"/>
    <m/>
    <m/>
    <n v="1"/>
    <n v="2"/>
    <n v="1"/>
    <n v="2"/>
    <n v="3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9"/>
    <x v="125"/>
    <x v="14"/>
    <x v="16"/>
    <d v="2025-08-19T16:46:12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9"/>
    <x v="125"/>
    <x v="14"/>
    <x v="2"/>
    <d v="2025-08-19T16:46:12"/>
    <n v="24"/>
    <n v="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10"/>
    <x v="139"/>
    <x v="2"/>
    <x v="6"/>
    <d v="2025-02-20T10:22:05"/>
    <n v="18"/>
    <m/>
    <m/>
    <m/>
    <n v="16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10"/>
    <x v="139"/>
    <x v="2"/>
    <x v="7"/>
    <d v="2025-02-20T10:22:05"/>
    <n v="13"/>
    <m/>
    <m/>
    <m/>
    <m/>
    <m/>
    <n v="8"/>
    <n v="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10"/>
    <x v="139"/>
    <x v="2"/>
    <x v="0"/>
    <d v="2025-02-20T10:22:05"/>
    <n v="17"/>
    <m/>
    <m/>
    <m/>
    <m/>
    <m/>
    <m/>
    <m/>
    <n v="3"/>
    <m/>
    <n v="12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10"/>
    <x v="139"/>
    <x v="2"/>
    <x v="8"/>
    <d v="2025-02-20T10:22:05"/>
    <n v="4.5"/>
    <m/>
    <n v="2.7"/>
    <n v="1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10"/>
    <x v="139"/>
    <x v="2"/>
    <x v="20"/>
    <d v="2025-02-20T10:22:05"/>
    <n v="4.4000000000000004"/>
    <m/>
    <n v="4.400000000000000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10"/>
    <x v="139"/>
    <x v="2"/>
    <x v="1"/>
    <d v="2025-02-20T10:22:05"/>
    <n v="29"/>
    <n v="15"/>
    <n v="14"/>
    <m/>
    <n v="1"/>
    <n v="1"/>
    <n v="8"/>
    <n v="1"/>
    <n v="4"/>
    <n v="3"/>
    <n v="3"/>
    <m/>
    <n v="6"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10"/>
    <x v="139"/>
    <x v="2"/>
    <x v="24"/>
    <d v="2025-02-20T10:22:05"/>
    <n v="1"/>
    <n v="1"/>
    <m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9"/>
    <x v="125"/>
    <x v="14"/>
    <x v="4"/>
    <d v="2025-08-19T16:46:12"/>
    <n v="24"/>
    <n v="6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10"/>
    <x v="139"/>
    <x v="2"/>
    <x v="2"/>
    <d v="2025-02-20T10:22:05"/>
    <n v="148"/>
    <n v="14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10"/>
    <x v="139"/>
    <x v="2"/>
    <x v="3"/>
    <d v="2025-02-20T10:22:05"/>
    <n v="19"/>
    <n v="1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10"/>
    <x v="139"/>
    <x v="2"/>
    <x v="4"/>
    <d v="2025-02-20T10:22:05"/>
    <n v="148"/>
    <n v="73"/>
    <n v="7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10"/>
    <x v="139"/>
    <x v="2"/>
    <x v="5"/>
    <d v="2025-02-20T10:22:05"/>
    <n v="19"/>
    <n v="8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11"/>
    <x v="126"/>
    <x v="15"/>
    <x v="6"/>
    <d v="2025-08-19T16:46:46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11"/>
    <x v="126"/>
    <x v="15"/>
    <x v="7"/>
    <d v="2025-08-19T16:46:46"/>
    <n v="48"/>
    <m/>
    <m/>
    <m/>
    <m/>
    <m/>
    <n v="34"/>
    <n v="1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11"/>
    <x v="126"/>
    <x v="15"/>
    <x v="0"/>
    <d v="2025-08-19T16:46:46"/>
    <n v="3"/>
    <m/>
    <m/>
    <m/>
    <m/>
    <m/>
    <m/>
    <m/>
    <n v="3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11"/>
    <x v="126"/>
    <x v="15"/>
    <x v="8"/>
    <d v="2025-08-19T16:46:46"/>
    <n v="16.100000000000001"/>
    <m/>
    <n v="9.6999999999999993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11"/>
    <x v="126"/>
    <x v="15"/>
    <x v="23"/>
    <d v="2025-08-19T16:46:48"/>
    <n v="2"/>
    <n v="1"/>
    <n v="1"/>
    <m/>
    <n v="1"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11"/>
    <x v="126"/>
    <x v="15"/>
    <x v="2"/>
    <d v="2025-08-19T16:46:48"/>
    <n v="63"/>
    <n v="6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11"/>
    <x v="126"/>
    <x v="15"/>
    <x v="3"/>
    <d v="2025-08-19T16:46:48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11"/>
    <x v="126"/>
    <x v="15"/>
    <x v="32"/>
    <d v="2025-08-19T16:46:48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11"/>
    <x v="126"/>
    <x v="15"/>
    <x v="4"/>
    <d v="2025-08-19T16:46:48"/>
    <n v="63"/>
    <n v="29"/>
    <n v="3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11"/>
    <x v="126"/>
    <x v="15"/>
    <x v="5"/>
    <d v="2025-08-19T16:46:48"/>
    <n v="9"/>
    <n v="5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11"/>
    <x v="126"/>
    <x v="15"/>
    <x v="33"/>
    <d v="2025-08-19T16:46:48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11"/>
    <x v="126"/>
    <x v="15"/>
    <x v="6"/>
    <d v="2025-08-19T16:46:52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11"/>
    <x v="126"/>
    <x v="15"/>
    <x v="13"/>
    <d v="2025-08-19T16:46:46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11"/>
    <x v="126"/>
    <x v="15"/>
    <x v="14"/>
    <d v="2025-08-19T16:46:46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11"/>
    <x v="126"/>
    <x v="15"/>
    <x v="10"/>
    <d v="2025-08-19T16:46:46"/>
    <n v="3.6"/>
    <m/>
    <m/>
    <m/>
    <n v="3.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11"/>
    <x v="126"/>
    <x v="15"/>
    <x v="21"/>
    <d v="2025-08-19T16:46:46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11"/>
    <x v="126"/>
    <x v="15"/>
    <x v="1"/>
    <d v="2025-08-19T16:46:46"/>
    <n v="35"/>
    <n v="13"/>
    <n v="22"/>
    <n v="0"/>
    <n v="3"/>
    <n v="2"/>
    <n v="1"/>
    <n v="2"/>
    <n v="17"/>
    <n v="7"/>
    <n v="3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11"/>
    <x v="126"/>
    <x v="15"/>
    <x v="16"/>
    <d v="2025-08-19T16:46:46"/>
    <n v="1"/>
    <n v="1"/>
    <m/>
    <m/>
    <m/>
    <m/>
    <m/>
    <m/>
    <m/>
    <n v="1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11"/>
    <x v="126"/>
    <x v="15"/>
    <x v="23"/>
    <d v="2025-08-19T16:46:46"/>
    <n v="2"/>
    <n v="1"/>
    <n v="1"/>
    <m/>
    <n v="1"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00"/>
    <x v="127"/>
    <x v="6"/>
    <x v="11"/>
    <d v="2025-08-19T16:47:06"/>
    <n v="7.2"/>
    <m/>
    <n v="3.6"/>
    <m/>
    <n v="3.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00"/>
    <x v="127"/>
    <x v="6"/>
    <x v="21"/>
    <d v="2025-08-19T16:47:12"/>
    <n v="8.8000000000000007"/>
    <m/>
    <m/>
    <n v="8.800000000000000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00"/>
    <x v="127"/>
    <x v="6"/>
    <x v="1"/>
    <d v="2025-08-19T16:47:12"/>
    <n v="39"/>
    <n v="16"/>
    <n v="23"/>
    <n v="2"/>
    <n v="1"/>
    <n v="3"/>
    <n v="4"/>
    <n v="5"/>
    <n v="9"/>
    <n v="9"/>
    <n v="1"/>
    <m/>
    <n v="2"/>
    <n v="3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00"/>
    <x v="127"/>
    <x v="6"/>
    <x v="23"/>
    <d v="2025-08-19T16:47:12"/>
    <n v="2"/>
    <n v="2"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00"/>
    <x v="127"/>
    <x v="6"/>
    <x v="25"/>
    <d v="2025-08-19T16:47:12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00"/>
    <x v="127"/>
    <x v="6"/>
    <x v="2"/>
    <d v="2025-08-19T16:47:12"/>
    <n v="101"/>
    <n v="10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00"/>
    <x v="127"/>
    <x v="6"/>
    <x v="3"/>
    <d v="2025-08-19T16:47:12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00"/>
    <x v="127"/>
    <x v="6"/>
    <x v="4"/>
    <d v="2025-08-19T16:47:12"/>
    <n v="101"/>
    <n v="52"/>
    <n v="4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00"/>
    <x v="127"/>
    <x v="6"/>
    <x v="5"/>
    <d v="2025-08-19T16:47:12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00"/>
    <x v="127"/>
    <x v="6"/>
    <x v="18"/>
    <d v="2025-08-19T16:47:06"/>
    <n v="3"/>
    <n v="1"/>
    <n v="2"/>
    <m/>
    <m/>
    <n v="1"/>
    <m/>
    <n v="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00"/>
    <x v="127"/>
    <x v="6"/>
    <x v="12"/>
    <d v="2025-08-19T16:47:06"/>
    <n v="2"/>
    <m/>
    <n v="2"/>
    <m/>
    <n v="1"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00"/>
    <x v="127"/>
    <x v="6"/>
    <x v="6"/>
    <d v="2025-08-19T16:47:06"/>
    <n v="20"/>
    <m/>
    <m/>
    <m/>
    <n v="4"/>
    <n v="1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00"/>
    <x v="127"/>
    <x v="6"/>
    <x v="7"/>
    <d v="2025-08-19T16:47:06"/>
    <n v="30"/>
    <m/>
    <m/>
    <m/>
    <m/>
    <m/>
    <n v="14"/>
    <n v="1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00"/>
    <x v="127"/>
    <x v="6"/>
    <x v="0"/>
    <d v="2025-08-19T16:47:06"/>
    <n v="7"/>
    <m/>
    <m/>
    <m/>
    <m/>
    <m/>
    <m/>
    <m/>
    <n v="5"/>
    <m/>
    <m/>
    <n v="2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00"/>
    <x v="127"/>
    <x v="6"/>
    <x v="8"/>
    <d v="2025-08-19T16:47:06"/>
    <n v="11.7"/>
    <m/>
    <n v="1.8"/>
    <n v="9.9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00"/>
    <x v="127"/>
    <x v="6"/>
    <x v="21"/>
    <d v="2025-08-19T16:47:06"/>
    <n v="8.8000000000000007"/>
    <m/>
    <n v="4.4000000000000004"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01"/>
    <x v="128"/>
    <x v="6"/>
    <x v="6"/>
    <d v="2025-08-19T16:47:25"/>
    <n v="22"/>
    <m/>
    <m/>
    <m/>
    <n v="10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01"/>
    <x v="128"/>
    <x v="6"/>
    <x v="4"/>
    <d v="2025-08-19T16:47:28"/>
    <n v="53"/>
    <n v="22"/>
    <n v="3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01"/>
    <x v="128"/>
    <x v="6"/>
    <x v="5"/>
    <d v="2025-08-19T16:47:28"/>
    <n v="23"/>
    <n v="9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01"/>
    <x v="128"/>
    <x v="6"/>
    <x v="6"/>
    <d v="2025-08-19T16:47:30"/>
    <n v="24"/>
    <m/>
    <m/>
    <m/>
    <n v="14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01"/>
    <x v="128"/>
    <x v="6"/>
    <x v="7"/>
    <d v="2025-08-19T16:47:30"/>
    <n v="62"/>
    <m/>
    <m/>
    <m/>
    <m/>
    <m/>
    <n v="38"/>
    <n v="2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01"/>
    <x v="128"/>
    <x v="6"/>
    <x v="0"/>
    <d v="2025-08-19T16:47:30"/>
    <n v="11"/>
    <m/>
    <m/>
    <m/>
    <m/>
    <m/>
    <m/>
    <m/>
    <n v="8"/>
    <m/>
    <n v="2"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01"/>
    <x v="128"/>
    <x v="6"/>
    <x v="8"/>
    <d v="2025-08-19T16:47:30"/>
    <n v="20"/>
    <n v="1.6"/>
    <n v="1.6"/>
    <n v="16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23"/>
    <x v="75"/>
    <x v="2"/>
    <x v="7"/>
    <d v="2025-08-19T16:48:25"/>
    <n v="93"/>
    <m/>
    <m/>
    <m/>
    <m/>
    <m/>
    <n v="46"/>
    <n v="47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23"/>
    <x v="75"/>
    <x v="2"/>
    <x v="0"/>
    <d v="2025-08-19T16:48:25"/>
    <n v="25"/>
    <m/>
    <m/>
    <m/>
    <m/>
    <m/>
    <m/>
    <m/>
    <n v="11"/>
    <m/>
    <n v="14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23"/>
    <x v="75"/>
    <x v="2"/>
    <x v="8"/>
    <d v="2025-08-19T16:48:25"/>
    <n v="30.4"/>
    <n v="3.2"/>
    <m/>
    <n v="2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23"/>
    <x v="75"/>
    <x v="2"/>
    <x v="0"/>
    <d v="2025-08-19T16:48:19"/>
    <n v="20"/>
    <m/>
    <m/>
    <m/>
    <m/>
    <m/>
    <m/>
    <m/>
    <n v="12"/>
    <m/>
    <n v="6"/>
    <n v="0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23"/>
    <x v="75"/>
    <x v="2"/>
    <x v="8"/>
    <d v="2025-08-19T16:48:19"/>
    <n v="31.2"/>
    <m/>
    <n v="4"/>
    <n v="2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23"/>
    <x v="75"/>
    <x v="2"/>
    <x v="14"/>
    <d v="2025-08-19T16:48:19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23"/>
    <x v="75"/>
    <x v="2"/>
    <x v="15"/>
    <d v="2025-08-19T16:48:19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23"/>
    <x v="75"/>
    <x v="2"/>
    <x v="10"/>
    <d v="2025-08-19T16:48:19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23"/>
    <x v="75"/>
    <x v="2"/>
    <x v="21"/>
    <d v="2025-08-19T16:48:19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258"/>
    <x v="3"/>
    <x v="2"/>
    <x v="11"/>
    <d v="2025-08-19T16:48:35"/>
    <n v="3.2"/>
    <n v="0"/>
    <n v="0"/>
    <n v="0"/>
    <n v="0"/>
    <n v="3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258"/>
    <x v="3"/>
    <x v="2"/>
    <x v="18"/>
    <d v="2025-08-19T16:48:35"/>
    <n v="1"/>
    <n v="1"/>
    <n v="0"/>
    <n v="0"/>
    <n v="0"/>
    <n v="0"/>
    <n v="0"/>
    <n v="0"/>
    <n v="1"/>
    <n v="0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258"/>
    <x v="3"/>
    <x v="2"/>
    <x v="4"/>
    <d v="2025-08-19T16:48:38"/>
    <n v="147"/>
    <n v="59"/>
    <n v="8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258"/>
    <x v="3"/>
    <x v="2"/>
    <x v="5"/>
    <d v="2025-08-19T16:48:38"/>
    <n v="24"/>
    <n v="9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258"/>
    <x v="3"/>
    <x v="2"/>
    <x v="18"/>
    <d v="2025-08-19T16:48:41"/>
    <n v="1"/>
    <n v="0"/>
    <n v="1"/>
    <n v="0"/>
    <n v="0"/>
    <n v="0"/>
    <n v="0"/>
    <n v="0"/>
    <n v="1"/>
    <n v="0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258"/>
    <x v="3"/>
    <x v="2"/>
    <x v="6"/>
    <d v="2025-08-19T16:48:41"/>
    <n v="40"/>
    <m/>
    <m/>
    <m/>
    <n v="14"/>
    <n v="2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258"/>
    <x v="3"/>
    <x v="2"/>
    <x v="7"/>
    <d v="2025-08-19T16:48:41"/>
    <n v="82"/>
    <m/>
    <m/>
    <m/>
    <m/>
    <m/>
    <n v="46"/>
    <n v="3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258"/>
    <x v="3"/>
    <x v="2"/>
    <x v="0"/>
    <d v="2025-08-19T16:48:41"/>
    <n v="16"/>
    <m/>
    <m/>
    <m/>
    <m/>
    <m/>
    <m/>
    <m/>
    <n v="13"/>
    <m/>
    <n v="0"/>
    <n v="1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5"/>
    <x v="9"/>
    <x v="5"/>
    <x v="13"/>
    <d v="2025-08-19T16:13:43"/>
    <n v="18"/>
    <m/>
    <m/>
    <m/>
    <m/>
    <m/>
    <n v="10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6"/>
    <x v="10"/>
    <x v="7"/>
    <x v="6"/>
    <d v="2025-08-19T16:13:59"/>
    <n v="30"/>
    <m/>
    <m/>
    <m/>
    <n v="14"/>
    <n v="1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6"/>
    <x v="10"/>
    <x v="7"/>
    <x v="7"/>
    <d v="2025-08-19T16:13:59"/>
    <n v="32"/>
    <m/>
    <m/>
    <m/>
    <m/>
    <m/>
    <n v="18"/>
    <n v="1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6"/>
    <x v="10"/>
    <x v="7"/>
    <x v="0"/>
    <d v="2025-08-19T16:13:59"/>
    <n v="19"/>
    <m/>
    <m/>
    <m/>
    <m/>
    <m/>
    <m/>
    <m/>
    <n v="16"/>
    <m/>
    <m/>
    <m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6"/>
    <x v="10"/>
    <x v="7"/>
    <x v="8"/>
    <d v="2025-08-19T16:13:59"/>
    <n v="10.4"/>
    <n v="0"/>
    <n v="4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6"/>
    <x v="10"/>
    <x v="7"/>
    <x v="13"/>
    <d v="2025-08-19T16:13:59"/>
    <n v="2"/>
    <m/>
    <m/>
    <m/>
    <n v="0"/>
    <n v="2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6"/>
    <x v="10"/>
    <x v="7"/>
    <x v="14"/>
    <d v="2025-08-19T16:13:59"/>
    <n v="4"/>
    <m/>
    <n v="0"/>
    <n v="2"/>
    <n v="0"/>
    <n v="2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6"/>
    <x v="10"/>
    <x v="7"/>
    <x v="15"/>
    <d v="2025-08-19T16:13:59"/>
    <n v="0.8"/>
    <n v="0"/>
    <n v="0"/>
    <n v="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6"/>
    <x v="10"/>
    <x v="7"/>
    <x v="1"/>
    <d v="2025-08-19T16:14:04"/>
    <n v="64"/>
    <n v="19"/>
    <n v="45"/>
    <m/>
    <n v="1"/>
    <n v="5"/>
    <n v="7"/>
    <n v="5"/>
    <n v="14"/>
    <n v="10"/>
    <n v="21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6"/>
    <x v="10"/>
    <x v="7"/>
    <x v="16"/>
    <d v="2025-08-19T16:14:04"/>
    <n v="1"/>
    <m/>
    <n v="1"/>
    <m/>
    <m/>
    <m/>
    <m/>
    <n v="1"/>
    <m/>
    <m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6"/>
    <x v="10"/>
    <x v="7"/>
    <x v="23"/>
    <d v="2025-08-19T16:14:04"/>
    <n v="2"/>
    <n v="1"/>
    <n v="1"/>
    <n v="1"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6"/>
    <x v="10"/>
    <x v="7"/>
    <x v="2"/>
    <d v="2025-08-19T16:14:04"/>
    <n v="78"/>
    <n v="7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6"/>
    <x v="10"/>
    <x v="7"/>
    <x v="3"/>
    <d v="2025-08-19T16:14:04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4"/>
    <x v="81"/>
    <x v="5"/>
    <x v="0"/>
    <d v="2025-08-19T16:50:04"/>
    <n v="154"/>
    <m/>
    <m/>
    <m/>
    <m/>
    <m/>
    <m/>
    <m/>
    <n v="54"/>
    <m/>
    <n v="56"/>
    <n v="18"/>
    <n v="2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4"/>
    <x v="81"/>
    <x v="5"/>
    <x v="8"/>
    <d v="2025-08-19T16:50:04"/>
    <n v="118.4"/>
    <n v="14.4"/>
    <n v="34.4"/>
    <n v="69.59999999999999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4"/>
    <x v="81"/>
    <x v="5"/>
    <x v="13"/>
    <d v="2025-08-19T16:50:04"/>
    <n v="24"/>
    <m/>
    <m/>
    <m/>
    <n v="2"/>
    <n v="4"/>
    <n v="10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9"/>
    <x v="133"/>
    <x v="5"/>
    <x v="6"/>
    <d v="2025-08-19T16:50:23"/>
    <n v="196"/>
    <m/>
    <m/>
    <m/>
    <n v="90"/>
    <n v="10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9"/>
    <x v="133"/>
    <x v="5"/>
    <x v="7"/>
    <d v="2025-08-19T16:50:23"/>
    <n v="320"/>
    <m/>
    <m/>
    <m/>
    <m/>
    <m/>
    <n v="176"/>
    <n v="14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9"/>
    <x v="133"/>
    <x v="5"/>
    <x v="0"/>
    <d v="2025-08-19T16:50:23"/>
    <n v="75"/>
    <m/>
    <m/>
    <m/>
    <m/>
    <m/>
    <m/>
    <m/>
    <n v="57"/>
    <m/>
    <n v="12"/>
    <n v="5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9"/>
    <x v="133"/>
    <x v="5"/>
    <x v="8"/>
    <d v="2025-08-19T16:50:23"/>
    <n v="148"/>
    <n v="19.2"/>
    <n v="53.6"/>
    <n v="75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9"/>
    <x v="133"/>
    <x v="5"/>
    <x v="13"/>
    <d v="2025-08-19T16:50:23"/>
    <n v="6"/>
    <m/>
    <m/>
    <m/>
    <n v="0"/>
    <n v="0"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9"/>
    <x v="133"/>
    <x v="5"/>
    <x v="16"/>
    <d v="2025-08-19T16:50:26"/>
    <n v="7"/>
    <n v="2"/>
    <n v="5"/>
    <m/>
    <m/>
    <n v="1"/>
    <n v="1"/>
    <m/>
    <n v="1"/>
    <n v="1"/>
    <m/>
    <n v="3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9"/>
    <x v="133"/>
    <x v="5"/>
    <x v="24"/>
    <d v="2025-08-19T16:50:26"/>
    <n v="2"/>
    <m/>
    <n v="2"/>
    <n v="1"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9"/>
    <x v="133"/>
    <x v="5"/>
    <x v="23"/>
    <d v="2025-08-19T16:50:26"/>
    <n v="3"/>
    <n v="3"/>
    <n v="0"/>
    <m/>
    <m/>
    <n v="1"/>
    <n v="1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9"/>
    <x v="133"/>
    <x v="5"/>
    <x v="2"/>
    <d v="2025-08-19T16:50:26"/>
    <n v="429"/>
    <n v="42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9"/>
    <x v="133"/>
    <x v="5"/>
    <x v="3"/>
    <d v="2025-08-19T16:50:26"/>
    <n v="55"/>
    <n v="5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4"/>
    <x v="101"/>
    <x v="1"/>
    <x v="6"/>
    <d v="2025-02-20T10:20:48"/>
    <n v="8"/>
    <m/>
    <m/>
    <m/>
    <n v="6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4"/>
    <x v="101"/>
    <x v="1"/>
    <x v="7"/>
    <d v="2025-02-20T10:20:48"/>
    <n v="24"/>
    <m/>
    <m/>
    <m/>
    <m/>
    <m/>
    <n v="12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4"/>
    <x v="101"/>
    <x v="1"/>
    <x v="8"/>
    <d v="2025-02-20T10:20:48"/>
    <n v="2.7"/>
    <m/>
    <m/>
    <n v="2.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4"/>
    <x v="101"/>
    <x v="1"/>
    <x v="1"/>
    <d v="2025-02-20T10:20:48"/>
    <n v="17"/>
    <n v="9"/>
    <n v="8"/>
    <m/>
    <m/>
    <n v="1"/>
    <n v="3"/>
    <n v="1"/>
    <n v="6"/>
    <n v="6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4"/>
    <x v="101"/>
    <x v="1"/>
    <x v="2"/>
    <d v="2025-02-20T10:20:48"/>
    <n v="64"/>
    <n v="6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4"/>
    <x v="101"/>
    <x v="1"/>
    <x v="3"/>
    <d v="2025-02-20T10:20:48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4"/>
    <x v="101"/>
    <x v="1"/>
    <x v="4"/>
    <d v="2025-02-20T10:20:48"/>
    <n v="64"/>
    <n v="25"/>
    <n v="3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4"/>
    <x v="101"/>
    <x v="1"/>
    <x v="5"/>
    <d v="2025-02-20T10:20:48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5"/>
    <x v="102"/>
    <x v="0"/>
    <x v="6"/>
    <d v="2025-08-19T16:40:02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5"/>
    <x v="102"/>
    <x v="0"/>
    <x v="26"/>
    <d v="2025-08-19T16:40:04"/>
    <n v="5"/>
    <n v="3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5"/>
    <x v="102"/>
    <x v="0"/>
    <x v="31"/>
    <d v="2025-08-19T16:40:04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5"/>
    <x v="102"/>
    <x v="0"/>
    <x v="6"/>
    <d v="2025-08-19T16:40:07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5"/>
    <x v="102"/>
    <x v="0"/>
    <x v="7"/>
    <d v="2025-08-19T16:40:07"/>
    <n v="14"/>
    <m/>
    <m/>
    <m/>
    <m/>
    <m/>
    <n v="10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5"/>
    <x v="102"/>
    <x v="0"/>
    <x v="0"/>
    <d v="2025-08-19T16:40:07"/>
    <n v="3"/>
    <m/>
    <m/>
    <m/>
    <m/>
    <m/>
    <m/>
    <m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5"/>
    <x v="102"/>
    <x v="0"/>
    <x v="8"/>
    <d v="2025-08-19T16:40:07"/>
    <n v="9.6"/>
    <m/>
    <n v="9.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5"/>
    <x v="102"/>
    <x v="0"/>
    <x v="1"/>
    <d v="2025-08-19T16:40:07"/>
    <n v="15"/>
    <n v="8"/>
    <n v="7"/>
    <m/>
    <n v="3"/>
    <m/>
    <n v="1"/>
    <n v="2"/>
    <n v="5"/>
    <n v="2"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5"/>
    <x v="102"/>
    <x v="0"/>
    <x v="2"/>
    <d v="2025-08-19T16:40:07"/>
    <n v="68"/>
    <n v="6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9"/>
    <x v="133"/>
    <x v="5"/>
    <x v="4"/>
    <d v="2025-08-19T16:50:26"/>
    <n v="429"/>
    <n v="209"/>
    <n v="2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9"/>
    <x v="133"/>
    <x v="5"/>
    <x v="5"/>
    <d v="2025-08-19T16:50:26"/>
    <n v="55"/>
    <n v="27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9"/>
    <x v="133"/>
    <x v="5"/>
    <x v="6"/>
    <d v="2025-08-19T16:50:28"/>
    <n v="166"/>
    <m/>
    <m/>
    <m/>
    <n v="80"/>
    <n v="8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9"/>
    <x v="133"/>
    <x v="5"/>
    <x v="14"/>
    <d v="2025-08-19T16:50:23"/>
    <n v="10"/>
    <m/>
    <n v="0"/>
    <n v="2"/>
    <n v="2"/>
    <n v="0"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9"/>
    <x v="133"/>
    <x v="5"/>
    <x v="19"/>
    <d v="2025-08-19T16:50:23"/>
    <n v="12"/>
    <m/>
    <m/>
    <m/>
    <m/>
    <m/>
    <m/>
    <m/>
    <m/>
    <n v="12"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9"/>
    <x v="133"/>
    <x v="5"/>
    <x v="15"/>
    <d v="2025-08-19T16:50:23"/>
    <n v="4"/>
    <n v="0"/>
    <n v="4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9"/>
    <x v="133"/>
    <x v="5"/>
    <x v="20"/>
    <d v="2025-08-19T16:50:23"/>
    <n v="4.8"/>
    <n v="4.8"/>
    <n v="0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9"/>
    <x v="133"/>
    <x v="5"/>
    <x v="10"/>
    <d v="2025-08-19T16:50:23"/>
    <n v="2.4"/>
    <n v="0"/>
    <n v="0"/>
    <n v="0"/>
    <n v="0"/>
    <n v="2.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9"/>
    <x v="133"/>
    <x v="5"/>
    <x v="21"/>
    <d v="2025-08-19T16:50:23"/>
    <n v="4"/>
    <n v="0"/>
    <n v="0"/>
    <n v="0"/>
    <n v="4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38"/>
    <x v="135"/>
    <x v="14"/>
    <x v="6"/>
    <d v="2025-08-19T16:50:43"/>
    <n v="44"/>
    <m/>
    <m/>
    <m/>
    <n v="20"/>
    <n v="2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38"/>
    <x v="135"/>
    <x v="14"/>
    <x v="7"/>
    <d v="2025-08-19T16:50:43"/>
    <n v="149"/>
    <m/>
    <m/>
    <m/>
    <m/>
    <m/>
    <n v="92"/>
    <n v="57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538"/>
    <x v="135"/>
    <x v="14"/>
    <x v="15"/>
    <d v="2025-08-19T16:50:46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538"/>
    <x v="135"/>
    <x v="14"/>
    <x v="10"/>
    <d v="2025-08-19T16:50:46"/>
    <n v="11.2"/>
    <m/>
    <m/>
    <n v="4"/>
    <m/>
    <n v="2.4"/>
    <n v="4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538"/>
    <x v="135"/>
    <x v="14"/>
    <x v="1"/>
    <d v="2025-08-19T16:50:46"/>
    <n v="101"/>
    <n v="40"/>
    <n v="61"/>
    <m/>
    <n v="3"/>
    <n v="8"/>
    <n v="8"/>
    <n v="14"/>
    <n v="25"/>
    <n v="19"/>
    <n v="11"/>
    <m/>
    <n v="6"/>
    <n v="1"/>
    <n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538"/>
    <x v="135"/>
    <x v="14"/>
    <x v="16"/>
    <d v="2025-08-19T16:50:46"/>
    <n v="6"/>
    <n v="5"/>
    <n v="1"/>
    <m/>
    <m/>
    <n v="1"/>
    <n v="1"/>
    <m/>
    <n v="2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538"/>
    <x v="135"/>
    <x v="14"/>
    <x v="23"/>
    <d v="2025-08-19T16:50:46"/>
    <n v="3"/>
    <n v="2"/>
    <n v="1"/>
    <m/>
    <m/>
    <n v="1"/>
    <m/>
    <n v="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538"/>
    <x v="135"/>
    <x v="14"/>
    <x v="2"/>
    <d v="2025-08-19T16:50:46"/>
    <n v="137"/>
    <n v="13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3"/>
    <x v="18"/>
    <x v="6"/>
    <x v="13"/>
    <d v="2025-08-19T16:15:59"/>
    <n v="18"/>
    <m/>
    <m/>
    <m/>
    <n v="2"/>
    <n v="6"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3"/>
    <x v="18"/>
    <x v="6"/>
    <x v="14"/>
    <d v="2025-08-19T16:15:59"/>
    <n v="18"/>
    <m/>
    <m/>
    <m/>
    <n v="2"/>
    <n v="6"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3"/>
    <x v="18"/>
    <x v="6"/>
    <x v="19"/>
    <d v="2025-08-19T16:15:59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3"/>
    <x v="18"/>
    <x v="6"/>
    <x v="20"/>
    <d v="2025-08-19T16:15:59"/>
    <n v="4.8"/>
    <n v="4"/>
    <n v="0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3"/>
    <x v="18"/>
    <x v="6"/>
    <x v="10"/>
    <d v="2025-08-19T16:15:59"/>
    <n v="10.4"/>
    <m/>
    <m/>
    <n v="4.4000000000000004"/>
    <m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3"/>
    <x v="18"/>
    <x v="6"/>
    <x v="21"/>
    <d v="2025-08-19T16:15:59"/>
    <n v="16"/>
    <n v="4.4000000000000004"/>
    <m/>
    <n v="1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4"/>
    <x v="21"/>
    <x v="11"/>
    <x v="6"/>
    <d v="2025-08-19T16:16:18"/>
    <n v="24"/>
    <m/>
    <m/>
    <m/>
    <n v="18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4"/>
    <x v="21"/>
    <x v="11"/>
    <x v="7"/>
    <d v="2025-08-19T16:16:18"/>
    <n v="46"/>
    <m/>
    <m/>
    <m/>
    <m/>
    <m/>
    <n v="22"/>
    <n v="2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4"/>
    <x v="21"/>
    <x v="11"/>
    <x v="0"/>
    <d v="2025-08-19T16:16:18"/>
    <n v="6"/>
    <m/>
    <m/>
    <m/>
    <m/>
    <m/>
    <m/>
    <m/>
    <n v="4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4"/>
    <x v="21"/>
    <x v="11"/>
    <x v="8"/>
    <d v="2025-08-19T16:16:18"/>
    <n v="20.399999999999999"/>
    <n v="3.2"/>
    <n v="4.8"/>
    <n v="1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4"/>
    <x v="21"/>
    <x v="11"/>
    <x v="1"/>
    <d v="2025-08-19T16:16:18"/>
    <n v="49"/>
    <n v="23"/>
    <n v="26"/>
    <n v="3"/>
    <n v="2"/>
    <n v="4"/>
    <n v="9"/>
    <n v="3"/>
    <n v="11"/>
    <n v="12"/>
    <n v="4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4"/>
    <x v="21"/>
    <x v="11"/>
    <x v="2"/>
    <d v="2025-08-19T16:16:18"/>
    <n v="58"/>
    <n v="5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4"/>
    <x v="21"/>
    <x v="11"/>
    <x v="3"/>
    <d v="2025-08-19T16:16:18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4"/>
    <x v="21"/>
    <x v="11"/>
    <x v="4"/>
    <d v="2025-08-19T16:16:18"/>
    <n v="58"/>
    <n v="26"/>
    <n v="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4"/>
    <x v="21"/>
    <x v="11"/>
    <x v="5"/>
    <d v="2025-08-19T16:16:18"/>
    <n v="10"/>
    <n v="2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5"/>
    <x v="19"/>
    <x v="2"/>
    <x v="18"/>
    <d v="2025-08-19T16:16:33"/>
    <n v="1"/>
    <m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5"/>
    <x v="19"/>
    <x v="2"/>
    <x v="23"/>
    <d v="2025-08-19T16:16:36"/>
    <n v="3"/>
    <n v="1"/>
    <n v="2"/>
    <m/>
    <m/>
    <m/>
    <n v="3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5"/>
    <x v="19"/>
    <x v="2"/>
    <x v="2"/>
    <d v="2025-08-19T16:16:36"/>
    <n v="310"/>
    <n v="3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5"/>
    <x v="19"/>
    <x v="2"/>
    <x v="3"/>
    <d v="2025-08-19T16:16:36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5"/>
    <x v="19"/>
    <x v="2"/>
    <x v="4"/>
    <d v="2025-08-19T16:16:36"/>
    <n v="310"/>
    <n v="146"/>
    <n v="16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5"/>
    <x v="19"/>
    <x v="2"/>
    <x v="5"/>
    <d v="2025-08-19T16:16:36"/>
    <n v="9"/>
    <n v="6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5"/>
    <x v="19"/>
    <x v="2"/>
    <x v="18"/>
    <d v="2025-08-19T16:16:38"/>
    <n v="1"/>
    <m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5"/>
    <x v="19"/>
    <x v="2"/>
    <x v="6"/>
    <d v="2025-08-19T16:16:38"/>
    <n v="114"/>
    <m/>
    <m/>
    <m/>
    <n v="68"/>
    <n v="4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5"/>
    <x v="19"/>
    <x v="2"/>
    <x v="7"/>
    <d v="2025-08-19T16:16:38"/>
    <n v="148"/>
    <m/>
    <m/>
    <m/>
    <m/>
    <m/>
    <n v="96"/>
    <n v="50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5"/>
    <x v="19"/>
    <x v="2"/>
    <x v="9"/>
    <d v="2025-08-19T16:16:38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5"/>
    <x v="19"/>
    <x v="2"/>
    <x v="2"/>
    <d v="2025-08-19T16:16:38"/>
    <n v="315"/>
    <n v="3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5"/>
    <x v="19"/>
    <x v="2"/>
    <x v="3"/>
    <d v="2025-08-19T16:16:38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5"/>
    <x v="19"/>
    <x v="2"/>
    <x v="4"/>
    <d v="2025-08-19T16:16:38"/>
    <n v="315"/>
    <n v="150"/>
    <n v="16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5"/>
    <x v="19"/>
    <x v="2"/>
    <x v="5"/>
    <d v="2025-08-19T16:16:38"/>
    <n v="10"/>
    <n v="5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5"/>
    <x v="19"/>
    <x v="2"/>
    <x v="18"/>
    <d v="2025-08-19T16:16:41"/>
    <n v="1"/>
    <m/>
    <n v="1"/>
    <m/>
    <m/>
    <m/>
    <m/>
    <m/>
    <m/>
    <m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5"/>
    <x v="19"/>
    <x v="2"/>
    <x v="6"/>
    <d v="2025-08-19T16:16:41"/>
    <n v="106"/>
    <m/>
    <m/>
    <m/>
    <n v="58"/>
    <n v="4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5"/>
    <x v="19"/>
    <x v="2"/>
    <x v="7"/>
    <d v="2025-08-19T16:16:41"/>
    <n v="186"/>
    <m/>
    <m/>
    <m/>
    <m/>
    <m/>
    <n v="102"/>
    <n v="8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7"/>
    <x v="20"/>
    <x v="2"/>
    <x v="18"/>
    <d v="2025-08-19T16:16:49"/>
    <n v="9"/>
    <n v="3"/>
    <n v="6"/>
    <m/>
    <n v="1"/>
    <m/>
    <n v="3"/>
    <n v="1"/>
    <n v="2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7"/>
    <x v="20"/>
    <x v="2"/>
    <x v="6"/>
    <d v="2025-08-19T16:16:49"/>
    <n v="306"/>
    <m/>
    <m/>
    <m/>
    <n v="138"/>
    <n v="16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7"/>
    <x v="20"/>
    <x v="2"/>
    <x v="7"/>
    <d v="2025-08-19T16:16:49"/>
    <n v="487"/>
    <m/>
    <m/>
    <m/>
    <m/>
    <m/>
    <n v="258"/>
    <n v="218"/>
    <n v="8"/>
    <m/>
    <n v="2"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7"/>
    <x v="20"/>
    <x v="2"/>
    <x v="0"/>
    <d v="2025-08-19T16:16:49"/>
    <n v="136"/>
    <m/>
    <m/>
    <m/>
    <m/>
    <m/>
    <m/>
    <m/>
    <n v="69"/>
    <m/>
    <n v="34"/>
    <n v="8"/>
    <n v="2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7"/>
    <x v="20"/>
    <x v="2"/>
    <x v="8"/>
    <d v="2025-08-19T16:16:49"/>
    <n v="126.4"/>
    <n v="10.4"/>
    <n v="33.6"/>
    <n v="8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7"/>
    <x v="20"/>
    <x v="2"/>
    <x v="13"/>
    <d v="2025-08-19T16:16:49"/>
    <n v="14"/>
    <m/>
    <m/>
    <m/>
    <m/>
    <m/>
    <n v="8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7"/>
    <x v="20"/>
    <x v="2"/>
    <x v="14"/>
    <d v="2025-08-19T16:16:49"/>
    <n v="14"/>
    <m/>
    <m/>
    <m/>
    <m/>
    <m/>
    <n v="8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7"/>
    <x v="20"/>
    <x v="2"/>
    <x v="19"/>
    <d v="2025-08-19T16:16:49"/>
    <n v="6"/>
    <m/>
    <m/>
    <m/>
    <m/>
    <m/>
    <m/>
    <m/>
    <m/>
    <n v="6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7"/>
    <x v="20"/>
    <x v="2"/>
    <x v="21"/>
    <d v="2025-08-19T16:16:51"/>
    <n v="24"/>
    <n v="2.4"/>
    <n v="4"/>
    <m/>
    <n v="13.2"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7"/>
    <x v="20"/>
    <x v="2"/>
    <x v="1"/>
    <d v="2025-08-19T16:16:51"/>
    <n v="645"/>
    <n v="257"/>
    <n v="388"/>
    <n v="7"/>
    <n v="6"/>
    <n v="46"/>
    <n v="84"/>
    <n v="79"/>
    <n v="146"/>
    <n v="124"/>
    <n v="83"/>
    <m/>
    <n v="26"/>
    <n v="10"/>
    <n v="3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7"/>
    <x v="20"/>
    <x v="2"/>
    <x v="16"/>
    <d v="2025-08-19T16:16:51"/>
    <n v="10"/>
    <n v="4"/>
    <n v="6"/>
    <m/>
    <m/>
    <m/>
    <n v="1"/>
    <m/>
    <n v="3"/>
    <n v="4"/>
    <m/>
    <n v="2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7"/>
    <x v="20"/>
    <x v="2"/>
    <x v="24"/>
    <d v="2025-08-19T16:16:51"/>
    <n v="3"/>
    <n v="2"/>
    <n v="1"/>
    <m/>
    <n v="3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7"/>
    <x v="20"/>
    <x v="2"/>
    <x v="23"/>
    <d v="2025-08-19T16:16:51"/>
    <n v="15"/>
    <n v="8"/>
    <n v="7"/>
    <n v="2"/>
    <n v="1"/>
    <n v="4"/>
    <n v="5"/>
    <n v="2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7"/>
    <x v="20"/>
    <x v="2"/>
    <x v="25"/>
    <d v="2025-08-19T16:16:51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7"/>
    <x v="20"/>
    <x v="2"/>
    <x v="9"/>
    <d v="2025-08-19T16:16:51"/>
    <n v="6"/>
    <m/>
    <m/>
    <m/>
    <m/>
    <m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7"/>
    <x v="20"/>
    <x v="2"/>
    <x v="2"/>
    <d v="2025-08-19T16:16:51"/>
    <n v="814"/>
    <n v="81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7"/>
    <x v="20"/>
    <x v="2"/>
    <x v="3"/>
    <d v="2025-08-19T16:16:51"/>
    <n v="106"/>
    <n v="10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7"/>
    <x v="20"/>
    <x v="2"/>
    <x v="4"/>
    <d v="2025-08-19T16:16:51"/>
    <n v="814"/>
    <n v="340"/>
    <n v="47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7"/>
    <x v="20"/>
    <x v="2"/>
    <x v="5"/>
    <d v="2025-08-19T16:16:51"/>
    <n v="106"/>
    <n v="26"/>
    <n v="8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7"/>
    <x v="20"/>
    <x v="2"/>
    <x v="26"/>
    <d v="2025-08-19T16:16:51"/>
    <n v="52"/>
    <n v="31"/>
    <n v="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7"/>
    <x v="20"/>
    <x v="2"/>
    <x v="31"/>
    <d v="2025-08-19T16:16:51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7"/>
    <x v="20"/>
    <x v="2"/>
    <x v="18"/>
    <d v="2025-08-19T16:16:54"/>
    <n v="10"/>
    <n v="4"/>
    <n v="6"/>
    <m/>
    <m/>
    <m/>
    <m/>
    <n v="5"/>
    <n v="2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7"/>
    <x v="20"/>
    <x v="2"/>
    <x v="6"/>
    <d v="2025-08-19T16:16:54"/>
    <n v="314"/>
    <m/>
    <m/>
    <m/>
    <n v="160"/>
    <n v="15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7"/>
    <x v="20"/>
    <x v="2"/>
    <x v="7"/>
    <d v="2025-08-19T16:16:54"/>
    <n v="551"/>
    <m/>
    <m/>
    <m/>
    <m/>
    <m/>
    <n v="304"/>
    <n v="240"/>
    <n v="6"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8"/>
    <x v="25"/>
    <x v="8"/>
    <x v="6"/>
    <d v="2025-08-19T16:17:07"/>
    <n v="116"/>
    <m/>
    <m/>
    <m/>
    <n v="78"/>
    <n v="3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8"/>
    <x v="25"/>
    <x v="8"/>
    <x v="7"/>
    <d v="2025-08-19T16:17:07"/>
    <n v="213"/>
    <m/>
    <m/>
    <m/>
    <m/>
    <m/>
    <n v="104"/>
    <n v="108"/>
    <m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8"/>
    <x v="25"/>
    <x v="8"/>
    <x v="0"/>
    <d v="2025-08-19T16:17:07"/>
    <n v="57"/>
    <m/>
    <m/>
    <m/>
    <m/>
    <m/>
    <m/>
    <m/>
    <n v="20"/>
    <m/>
    <n v="22"/>
    <n v="3"/>
    <n v="1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8"/>
    <x v="25"/>
    <x v="8"/>
    <x v="8"/>
    <d v="2025-08-19T16:17:07"/>
    <n v="47.2"/>
    <n v="3.2"/>
    <n v="4"/>
    <n v="4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8"/>
    <x v="25"/>
    <x v="8"/>
    <x v="13"/>
    <d v="2025-08-19T16:17:07"/>
    <n v="22"/>
    <m/>
    <m/>
    <m/>
    <m/>
    <m/>
    <n v="1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8"/>
    <x v="25"/>
    <x v="8"/>
    <x v="14"/>
    <d v="2025-08-19T16:17:07"/>
    <n v="22"/>
    <m/>
    <m/>
    <m/>
    <m/>
    <m/>
    <n v="1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8"/>
    <x v="25"/>
    <x v="8"/>
    <x v="20"/>
    <d v="2025-08-19T16:17:07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8"/>
    <x v="25"/>
    <x v="8"/>
    <x v="22"/>
    <d v="2025-08-19T16:17:07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8"/>
    <x v="25"/>
    <x v="8"/>
    <x v="14"/>
    <d v="2025-08-19T16:17:10"/>
    <n v="22"/>
    <m/>
    <m/>
    <m/>
    <m/>
    <m/>
    <n v="1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8"/>
    <x v="25"/>
    <x v="8"/>
    <x v="20"/>
    <d v="2025-08-19T16:17:10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8"/>
    <x v="25"/>
    <x v="8"/>
    <x v="10"/>
    <d v="2025-08-19T16:17:10"/>
    <n v="8"/>
    <m/>
    <n v="4.4000000000000004"/>
    <n v="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8"/>
    <x v="25"/>
    <x v="8"/>
    <x v="1"/>
    <d v="2025-08-19T16:17:10"/>
    <n v="300"/>
    <n v="130"/>
    <n v="170"/>
    <n v="2"/>
    <n v="9"/>
    <n v="17"/>
    <n v="40"/>
    <n v="26"/>
    <n v="76"/>
    <n v="66"/>
    <n v="31"/>
    <m/>
    <n v="8"/>
    <n v="10"/>
    <n v="1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9"/>
    <x v="22"/>
    <x v="6"/>
    <x v="21"/>
    <d v="2025-08-19T16:17:29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9"/>
    <x v="22"/>
    <x v="6"/>
    <x v="1"/>
    <d v="2025-08-19T16:17:29"/>
    <n v="713"/>
    <n v="289"/>
    <n v="424"/>
    <n v="14"/>
    <n v="37"/>
    <n v="59"/>
    <n v="83"/>
    <n v="82"/>
    <n v="161"/>
    <n v="135"/>
    <n v="93"/>
    <m/>
    <n v="5"/>
    <n v="24"/>
    <n v="2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9"/>
    <x v="22"/>
    <x v="6"/>
    <x v="16"/>
    <d v="2025-08-19T16:17:29"/>
    <n v="17"/>
    <n v="12"/>
    <n v="5"/>
    <m/>
    <m/>
    <n v="3"/>
    <n v="5"/>
    <n v="2"/>
    <n v="3"/>
    <n v="4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9"/>
    <x v="22"/>
    <x v="6"/>
    <x v="24"/>
    <d v="2025-08-19T16:17:29"/>
    <n v="3"/>
    <n v="1"/>
    <n v="2"/>
    <n v="1"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9"/>
    <x v="22"/>
    <x v="6"/>
    <x v="23"/>
    <d v="2025-08-19T16:17:29"/>
    <n v="8"/>
    <n v="3"/>
    <n v="5"/>
    <m/>
    <n v="1"/>
    <n v="4"/>
    <n v="2"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9"/>
    <x v="22"/>
    <x v="6"/>
    <x v="25"/>
    <d v="2025-08-19T16:17:29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9"/>
    <x v="22"/>
    <x v="6"/>
    <x v="9"/>
    <d v="2025-08-19T16:17:29"/>
    <n v="6"/>
    <m/>
    <m/>
    <m/>
    <m/>
    <m/>
    <m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9"/>
    <x v="22"/>
    <x v="6"/>
    <x v="2"/>
    <d v="2025-08-19T16:17:29"/>
    <n v="647"/>
    <n v="64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9"/>
    <x v="22"/>
    <x v="6"/>
    <x v="3"/>
    <d v="2025-08-19T16:17:29"/>
    <n v="49"/>
    <n v="4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9"/>
    <x v="22"/>
    <x v="6"/>
    <x v="32"/>
    <d v="2025-08-19T16:17:29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9"/>
    <x v="22"/>
    <x v="6"/>
    <x v="34"/>
    <d v="2025-08-19T16:17:29"/>
    <n v="152"/>
    <n v="15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9"/>
    <x v="22"/>
    <x v="6"/>
    <x v="8"/>
    <d v="2025-08-19T16:17:26"/>
    <n v="248.8"/>
    <n v="47.2"/>
    <n v="72.8"/>
    <n v="128.8000000000000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9"/>
    <x v="22"/>
    <x v="6"/>
    <x v="13"/>
    <d v="2025-08-19T16:17:26"/>
    <n v="20"/>
    <m/>
    <m/>
    <m/>
    <n v="4"/>
    <n v="6"/>
    <n v="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9"/>
    <x v="22"/>
    <x v="6"/>
    <x v="14"/>
    <d v="2025-08-19T16:17:26"/>
    <n v="24"/>
    <m/>
    <m/>
    <n v="4"/>
    <n v="4"/>
    <n v="6"/>
    <n v="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9"/>
    <x v="22"/>
    <x v="6"/>
    <x v="19"/>
    <d v="2025-08-19T16:17:26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4"/>
    <x v="120"/>
    <x v="0"/>
    <x v="4"/>
    <d v="2025-08-19T16:44:56"/>
    <n v="35"/>
    <n v="16"/>
    <n v="1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4"/>
    <x v="120"/>
    <x v="0"/>
    <x v="5"/>
    <d v="2025-08-19T16:44:56"/>
    <n v="8"/>
    <n v="5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5"/>
    <x v="121"/>
    <x v="11"/>
    <x v="6"/>
    <d v="2025-08-19T16:45:07"/>
    <n v="8"/>
    <m/>
    <m/>
    <m/>
    <n v="2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6"/>
    <x v="28"/>
    <x v="0"/>
    <x v="14"/>
    <d v="2025-08-19T16:19:10"/>
    <n v="8"/>
    <m/>
    <m/>
    <m/>
    <n v="2"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6"/>
    <x v="28"/>
    <x v="0"/>
    <x v="19"/>
    <d v="2025-08-19T16:19:10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6"/>
    <x v="28"/>
    <x v="0"/>
    <x v="15"/>
    <d v="2025-08-19T16:19:10"/>
    <n v="8.8000000000000007"/>
    <n v="2.4"/>
    <n v="2.4"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9"/>
    <x v="22"/>
    <x v="6"/>
    <x v="15"/>
    <d v="2025-08-19T16:17:26"/>
    <n v="5.6"/>
    <m/>
    <m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1"/>
    <x v="23"/>
    <x v="5"/>
    <x v="11"/>
    <d v="2025-08-19T16:17:44"/>
    <n v="4.8"/>
    <m/>
    <m/>
    <m/>
    <m/>
    <n v="4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1"/>
    <x v="23"/>
    <x v="5"/>
    <x v="17"/>
    <d v="2025-08-19T16:17:44"/>
    <n v="4.8"/>
    <m/>
    <m/>
    <m/>
    <m/>
    <n v="4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1"/>
    <x v="23"/>
    <x v="5"/>
    <x v="12"/>
    <d v="2025-08-19T16:17:44"/>
    <n v="2"/>
    <n v="1"/>
    <n v="1"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1"/>
    <x v="23"/>
    <x v="5"/>
    <x v="24"/>
    <d v="2025-08-19T16:17:47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1"/>
    <x v="23"/>
    <x v="5"/>
    <x v="23"/>
    <d v="2025-08-19T16:17:47"/>
    <n v="1"/>
    <m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1"/>
    <x v="23"/>
    <x v="5"/>
    <x v="25"/>
    <d v="2025-08-19T16:17:47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1"/>
    <x v="23"/>
    <x v="5"/>
    <x v="2"/>
    <d v="2025-08-19T16:17:47"/>
    <n v="183"/>
    <n v="18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1"/>
    <x v="23"/>
    <x v="5"/>
    <x v="3"/>
    <d v="2025-08-19T16:17:47"/>
    <n v="16"/>
    <n v="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1"/>
    <x v="23"/>
    <x v="5"/>
    <x v="4"/>
    <d v="2025-08-19T16:17:47"/>
    <n v="183"/>
    <n v="73"/>
    <n v="1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1"/>
    <x v="23"/>
    <x v="5"/>
    <x v="5"/>
    <d v="2025-08-19T16:17:47"/>
    <n v="16"/>
    <n v="5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1"/>
    <x v="23"/>
    <x v="5"/>
    <x v="17"/>
    <d v="2025-08-19T16:17:49"/>
    <n v="4.8"/>
    <m/>
    <m/>
    <m/>
    <m/>
    <n v="4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1"/>
    <x v="23"/>
    <x v="5"/>
    <x v="0"/>
    <d v="2025-08-19T16:17:49"/>
    <n v="44"/>
    <m/>
    <m/>
    <m/>
    <m/>
    <m/>
    <m/>
    <m/>
    <n v="20"/>
    <m/>
    <n v="10"/>
    <n v="9"/>
    <n v="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1"/>
    <x v="23"/>
    <x v="5"/>
    <x v="8"/>
    <d v="2025-08-19T16:17:49"/>
    <n v="115.2"/>
    <n v="20.8"/>
    <n v="9.6"/>
    <n v="8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1"/>
    <x v="23"/>
    <x v="5"/>
    <x v="13"/>
    <d v="2025-08-19T16:17:49"/>
    <n v="14"/>
    <m/>
    <m/>
    <m/>
    <m/>
    <n v="2"/>
    <n v="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1"/>
    <x v="23"/>
    <x v="5"/>
    <x v="14"/>
    <d v="2025-08-19T16:17:49"/>
    <n v="18"/>
    <m/>
    <m/>
    <n v="4"/>
    <m/>
    <n v="2"/>
    <n v="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1"/>
    <x v="23"/>
    <x v="5"/>
    <x v="15"/>
    <d v="2025-08-19T16:17:49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1"/>
    <x v="23"/>
    <x v="5"/>
    <x v="10"/>
    <d v="2025-08-19T16:17:49"/>
    <n v="4.8"/>
    <m/>
    <m/>
    <n v="4.8"/>
    <m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1"/>
    <x v="23"/>
    <x v="5"/>
    <x v="1"/>
    <d v="2025-08-19T16:17:49"/>
    <n v="207"/>
    <n v="92"/>
    <n v="115"/>
    <n v="7"/>
    <n v="4"/>
    <n v="30"/>
    <n v="22"/>
    <n v="21"/>
    <n v="49"/>
    <n v="35"/>
    <n v="20"/>
    <m/>
    <n v="5"/>
    <n v="9"/>
    <n v="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1"/>
    <x v="23"/>
    <x v="5"/>
    <x v="16"/>
    <d v="2025-08-19T16:17:49"/>
    <n v="9"/>
    <n v="5"/>
    <n v="4"/>
    <m/>
    <m/>
    <n v="2"/>
    <m/>
    <n v="1"/>
    <n v="4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1"/>
    <x v="23"/>
    <x v="5"/>
    <x v="6"/>
    <d v="2025-08-19T16:17:44"/>
    <n v="94"/>
    <m/>
    <m/>
    <m/>
    <n v="44"/>
    <n v="5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2"/>
    <x v="24"/>
    <x v="2"/>
    <x v="18"/>
    <d v="2025-08-19T16:18:00"/>
    <n v="12"/>
    <n v="9"/>
    <n v="3"/>
    <n v="0"/>
    <n v="0"/>
    <n v="0"/>
    <n v="3"/>
    <n v="2"/>
    <n v="4"/>
    <n v="3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2"/>
    <x v="24"/>
    <x v="2"/>
    <x v="6"/>
    <d v="2025-08-19T16:18:00"/>
    <n v="208"/>
    <m/>
    <m/>
    <m/>
    <n v="110"/>
    <n v="9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2"/>
    <x v="24"/>
    <x v="2"/>
    <x v="7"/>
    <d v="2025-08-19T16:18:00"/>
    <n v="399"/>
    <m/>
    <m/>
    <m/>
    <m/>
    <m/>
    <n v="218"/>
    <n v="172"/>
    <n v="9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2"/>
    <x v="24"/>
    <x v="2"/>
    <x v="0"/>
    <d v="2025-08-19T16:18:00"/>
    <n v="83"/>
    <m/>
    <m/>
    <m/>
    <m/>
    <m/>
    <m/>
    <m/>
    <n v="33"/>
    <m/>
    <n v="30"/>
    <n v="4"/>
    <n v="1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2"/>
    <x v="24"/>
    <x v="2"/>
    <x v="8"/>
    <d v="2025-08-19T16:18:00"/>
    <n v="147.19999999999999"/>
    <n v="5.6"/>
    <n v="21.6"/>
    <n v="12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2"/>
    <x v="24"/>
    <x v="2"/>
    <x v="13"/>
    <d v="2025-08-19T16:18:00"/>
    <n v="14"/>
    <m/>
    <m/>
    <m/>
    <n v="4"/>
    <n v="2"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2"/>
    <x v="24"/>
    <x v="2"/>
    <x v="14"/>
    <d v="2025-08-19T16:18:00"/>
    <n v="14"/>
    <m/>
    <n v="0"/>
    <n v="0"/>
    <n v="4"/>
    <n v="2"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2"/>
    <x v="24"/>
    <x v="2"/>
    <x v="6"/>
    <d v="2025-08-19T16:18:02"/>
    <n v="230"/>
    <m/>
    <m/>
    <m/>
    <n v="124"/>
    <n v="10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2"/>
    <x v="24"/>
    <x v="2"/>
    <x v="7"/>
    <d v="2025-08-19T16:18:02"/>
    <n v="450"/>
    <m/>
    <m/>
    <m/>
    <m/>
    <m/>
    <n v="240"/>
    <n v="200"/>
    <n v="1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2"/>
    <x v="24"/>
    <x v="2"/>
    <x v="0"/>
    <d v="2025-08-19T16:18:02"/>
    <n v="93"/>
    <m/>
    <m/>
    <m/>
    <m/>
    <m/>
    <m/>
    <m/>
    <n v="33"/>
    <m/>
    <n v="40"/>
    <n v="5"/>
    <n v="1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2"/>
    <x v="24"/>
    <x v="2"/>
    <x v="8"/>
    <d v="2025-08-19T16:18:02"/>
    <n v="141.6"/>
    <n v="8"/>
    <n v="21.6"/>
    <n v="11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2"/>
    <x v="24"/>
    <x v="2"/>
    <x v="13"/>
    <d v="2025-08-19T16:18:02"/>
    <n v="18"/>
    <m/>
    <m/>
    <m/>
    <n v="6"/>
    <n v="2"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2"/>
    <x v="24"/>
    <x v="2"/>
    <x v="14"/>
    <d v="2025-08-19T16:18:02"/>
    <n v="18"/>
    <m/>
    <m/>
    <m/>
    <n v="6"/>
    <n v="2"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2"/>
    <x v="24"/>
    <x v="2"/>
    <x v="19"/>
    <d v="2025-08-19T16:18:02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2"/>
    <x v="24"/>
    <x v="2"/>
    <x v="10"/>
    <d v="2025-08-19T16:18:02"/>
    <n v="30.8"/>
    <m/>
    <n v="0.8"/>
    <n v="14.4"/>
    <n v="12.4"/>
    <n v="3.2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2"/>
    <x v="24"/>
    <x v="2"/>
    <x v="19"/>
    <d v="2025-08-19T16:18:00"/>
    <n v="3"/>
    <m/>
    <m/>
    <m/>
    <m/>
    <m/>
    <m/>
    <m/>
    <m/>
    <n v="3"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2"/>
    <x v="24"/>
    <x v="2"/>
    <x v="10"/>
    <d v="2025-08-19T16:18:00"/>
    <n v="40"/>
    <n v="0.8"/>
    <n v="4.4000000000000004"/>
    <n v="11.2"/>
    <n v="19.600000000000001"/>
    <n v="4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2"/>
    <x v="24"/>
    <x v="2"/>
    <x v="21"/>
    <d v="2025-08-19T16:18:00"/>
    <n v="17.600000000000001"/>
    <n v="0"/>
    <n v="0"/>
    <n v="13.2"/>
    <n v="0"/>
    <n v="4.4000000000000004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2"/>
    <x v="24"/>
    <x v="2"/>
    <x v="1"/>
    <d v="2025-08-19T16:18:00"/>
    <n v="423"/>
    <n v="198"/>
    <n v="225"/>
    <n v="2"/>
    <n v="9"/>
    <n v="36"/>
    <n v="55"/>
    <n v="49"/>
    <n v="109"/>
    <n v="86"/>
    <n v="42"/>
    <m/>
    <n v="15"/>
    <n v="4"/>
    <n v="1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2"/>
    <x v="24"/>
    <x v="2"/>
    <x v="16"/>
    <d v="2025-08-19T16:18:00"/>
    <n v="8"/>
    <n v="2"/>
    <n v="6"/>
    <n v="0"/>
    <n v="0"/>
    <n v="0"/>
    <n v="2"/>
    <n v="1"/>
    <n v="3"/>
    <n v="1"/>
    <m/>
    <n v="1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2"/>
    <x v="24"/>
    <x v="2"/>
    <x v="23"/>
    <d v="2025-08-19T16:18:00"/>
    <n v="15"/>
    <n v="3"/>
    <n v="12"/>
    <n v="1"/>
    <n v="1"/>
    <n v="6"/>
    <n v="5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3"/>
    <x v="26"/>
    <x v="5"/>
    <x v="11"/>
    <d v="2025-08-19T16:18:15"/>
    <n v="16.399999999999999"/>
    <m/>
    <n v="3.2"/>
    <n v="8.8000000000000007"/>
    <m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3"/>
    <x v="26"/>
    <x v="5"/>
    <x v="17"/>
    <d v="2025-08-19T16:18:15"/>
    <n v="2.8"/>
    <m/>
    <n v="2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3"/>
    <x v="26"/>
    <x v="5"/>
    <x v="15"/>
    <d v="2025-08-19T16:18:18"/>
    <n v="46.4"/>
    <m/>
    <n v="9.6"/>
    <n v="36.79999999999999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3"/>
    <x v="26"/>
    <x v="5"/>
    <x v="22"/>
    <d v="2025-08-19T16:18:18"/>
    <n v="8"/>
    <m/>
    <n v="3.2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3"/>
    <x v="26"/>
    <x v="5"/>
    <x v="10"/>
    <d v="2025-08-19T16:18:18"/>
    <n v="14"/>
    <m/>
    <n v="4.4000000000000004"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3"/>
    <x v="26"/>
    <x v="5"/>
    <x v="21"/>
    <d v="2025-08-19T16:18:18"/>
    <n v="12.4"/>
    <m/>
    <m/>
    <n v="3.6"/>
    <n v="4"/>
    <n v="4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3"/>
    <x v="26"/>
    <x v="5"/>
    <x v="1"/>
    <d v="2025-08-19T16:18:18"/>
    <n v="622"/>
    <n v="235"/>
    <n v="387"/>
    <n v="8"/>
    <n v="15"/>
    <n v="55"/>
    <n v="92"/>
    <n v="67"/>
    <n v="148"/>
    <n v="102"/>
    <n v="83"/>
    <m/>
    <n v="23"/>
    <n v="6"/>
    <n v="2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3"/>
    <x v="26"/>
    <x v="5"/>
    <x v="16"/>
    <d v="2025-08-19T16:18:18"/>
    <n v="24"/>
    <n v="15"/>
    <n v="9"/>
    <m/>
    <n v="3"/>
    <n v="14"/>
    <m/>
    <m/>
    <n v="4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3"/>
    <x v="26"/>
    <x v="5"/>
    <x v="24"/>
    <d v="2025-08-19T16:18:18"/>
    <n v="2"/>
    <n v="2"/>
    <m/>
    <m/>
    <n v="1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3"/>
    <x v="26"/>
    <x v="5"/>
    <x v="23"/>
    <d v="2025-08-19T16:18:18"/>
    <n v="7"/>
    <n v="4"/>
    <n v="3"/>
    <m/>
    <n v="1"/>
    <n v="4"/>
    <n v="1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3"/>
    <x v="26"/>
    <x v="5"/>
    <x v="25"/>
    <d v="2025-08-19T16:18:18"/>
    <n v="24"/>
    <m/>
    <m/>
    <n v="2"/>
    <n v="12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3"/>
    <x v="26"/>
    <x v="5"/>
    <x v="9"/>
    <d v="2025-08-19T16:18:18"/>
    <n v="26"/>
    <m/>
    <m/>
    <m/>
    <m/>
    <m/>
    <n v="12"/>
    <n v="1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3"/>
    <x v="26"/>
    <x v="5"/>
    <x v="2"/>
    <d v="2025-08-19T16:18:18"/>
    <n v="1289"/>
    <n v="128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3"/>
    <x v="26"/>
    <x v="5"/>
    <x v="3"/>
    <d v="2025-08-19T16:18:18"/>
    <n v="97"/>
    <n v="9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3"/>
    <x v="26"/>
    <x v="5"/>
    <x v="34"/>
    <d v="2025-08-19T16:18:18"/>
    <n v="17"/>
    <n v="1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8"/>
    <x v="25"/>
    <x v="8"/>
    <x v="16"/>
    <d v="2025-08-19T16:17:20"/>
    <n v="10"/>
    <n v="6"/>
    <n v="4"/>
    <n v="2"/>
    <m/>
    <m/>
    <m/>
    <m/>
    <n v="4"/>
    <n v="3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8"/>
    <x v="25"/>
    <x v="8"/>
    <x v="23"/>
    <d v="2025-08-19T16:17:20"/>
    <n v="2"/>
    <m/>
    <n v="2"/>
    <m/>
    <m/>
    <n v="1"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8"/>
    <x v="25"/>
    <x v="8"/>
    <x v="2"/>
    <d v="2025-08-19T16:17:20"/>
    <n v="379"/>
    <n v="37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8"/>
    <x v="25"/>
    <x v="8"/>
    <x v="3"/>
    <d v="2025-08-19T16:17:20"/>
    <n v="29"/>
    <n v="2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8"/>
    <x v="25"/>
    <x v="8"/>
    <x v="32"/>
    <d v="2025-08-19T16:17:20"/>
    <n v="19"/>
    <n v="1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8"/>
    <x v="25"/>
    <x v="8"/>
    <x v="4"/>
    <d v="2025-08-19T16:17:20"/>
    <n v="379"/>
    <n v="165"/>
    <n v="2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1"/>
    <x v="98"/>
    <x v="15"/>
    <x v="4"/>
    <d v="2025-08-19T16:39:13"/>
    <n v="22"/>
    <n v="12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1"/>
    <x v="98"/>
    <x v="15"/>
    <x v="5"/>
    <d v="2025-08-19T16:39:13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1"/>
    <x v="98"/>
    <x v="15"/>
    <x v="33"/>
    <d v="2025-08-19T16:39:13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2"/>
    <x v="99"/>
    <x v="16"/>
    <x v="6"/>
    <d v="2025-08-19T16:39:26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2"/>
    <x v="99"/>
    <x v="16"/>
    <x v="7"/>
    <d v="2025-08-19T16:39:26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2"/>
    <x v="99"/>
    <x v="16"/>
    <x v="1"/>
    <d v="2025-08-19T16:39:26"/>
    <n v="4"/>
    <n v="3"/>
    <n v="1"/>
    <m/>
    <m/>
    <m/>
    <m/>
    <n v="1"/>
    <n v="2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2"/>
    <x v="99"/>
    <x v="16"/>
    <x v="2"/>
    <d v="2025-08-19T16:39:26"/>
    <n v="106"/>
    <n v="10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2"/>
    <x v="99"/>
    <x v="16"/>
    <x v="3"/>
    <d v="2025-08-19T16:39:26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2"/>
    <x v="99"/>
    <x v="16"/>
    <x v="4"/>
    <d v="2025-08-19T16:39:26"/>
    <n v="106"/>
    <n v="49"/>
    <n v="5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2"/>
    <x v="99"/>
    <x v="16"/>
    <x v="5"/>
    <d v="2025-08-19T16:39:26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2"/>
    <x v="99"/>
    <x v="16"/>
    <x v="6"/>
    <d v="2025-08-19T16:39:28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2"/>
    <x v="99"/>
    <x v="16"/>
    <x v="7"/>
    <d v="2025-08-19T16:39:28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2"/>
    <x v="99"/>
    <x v="16"/>
    <x v="1"/>
    <d v="2025-08-19T16:39:28"/>
    <n v="4"/>
    <n v="3"/>
    <n v="1"/>
    <m/>
    <m/>
    <m/>
    <m/>
    <n v="1"/>
    <n v="2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2"/>
    <x v="99"/>
    <x v="16"/>
    <x v="2"/>
    <d v="2025-08-19T16:39:28"/>
    <n v="102"/>
    <n v="10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2"/>
    <x v="99"/>
    <x v="16"/>
    <x v="3"/>
    <d v="2025-08-19T16:39:28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2"/>
    <x v="99"/>
    <x v="16"/>
    <x v="4"/>
    <d v="2025-08-19T16:39:28"/>
    <n v="102"/>
    <n v="47"/>
    <n v="5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2"/>
    <x v="99"/>
    <x v="16"/>
    <x v="5"/>
    <d v="2025-08-19T16:39:28"/>
    <n v="5"/>
    <n v="0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3"/>
    <x v="100"/>
    <x v="1"/>
    <x v="7"/>
    <d v="2025-08-19T16:39:41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3"/>
    <x v="100"/>
    <x v="1"/>
    <x v="1"/>
    <d v="2025-08-19T16:39:41"/>
    <n v="3"/>
    <m/>
    <n v="3"/>
    <m/>
    <m/>
    <m/>
    <m/>
    <m/>
    <n v="2"/>
    <n v="1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3"/>
    <x v="100"/>
    <x v="1"/>
    <x v="2"/>
    <d v="2025-08-19T16:39:41"/>
    <n v="41"/>
    <n v="4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3"/>
    <x v="100"/>
    <x v="1"/>
    <x v="4"/>
    <d v="2025-08-19T16:39:41"/>
    <n v="41"/>
    <n v="13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3"/>
    <x v="100"/>
    <x v="1"/>
    <x v="7"/>
    <d v="2025-08-19T16:39:44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3"/>
    <x v="100"/>
    <x v="1"/>
    <x v="1"/>
    <d v="2025-08-19T16:39:44"/>
    <n v="1"/>
    <n v="1"/>
    <m/>
    <m/>
    <m/>
    <m/>
    <m/>
    <m/>
    <n v="1"/>
    <m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3"/>
    <x v="100"/>
    <x v="1"/>
    <x v="2"/>
    <d v="2025-08-19T16:39:44"/>
    <n v="42"/>
    <n v="4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8"/>
    <x v="25"/>
    <x v="8"/>
    <x v="5"/>
    <d v="2025-08-19T16:17:20"/>
    <n v="29"/>
    <n v="12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8"/>
    <x v="25"/>
    <x v="8"/>
    <x v="33"/>
    <d v="2025-08-19T16:17:20"/>
    <n v="19"/>
    <n v="8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8"/>
    <x v="25"/>
    <x v="8"/>
    <x v="26"/>
    <d v="2025-08-19T16:17:20"/>
    <n v="4"/>
    <n v="3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9"/>
    <x v="22"/>
    <x v="6"/>
    <x v="13"/>
    <d v="2025-08-19T16:17:23"/>
    <n v="8"/>
    <m/>
    <m/>
    <m/>
    <n v="2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9"/>
    <x v="22"/>
    <x v="6"/>
    <x v="14"/>
    <d v="2025-08-19T16:17:23"/>
    <n v="14"/>
    <m/>
    <m/>
    <n v="6"/>
    <n v="2"/>
    <n v="2"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9"/>
    <x v="22"/>
    <x v="6"/>
    <x v="20"/>
    <d v="2025-08-19T16:17:23"/>
    <n v="8"/>
    <n v="3.2"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9"/>
    <x v="22"/>
    <x v="6"/>
    <x v="22"/>
    <d v="2025-08-19T16:17:23"/>
    <n v="8"/>
    <m/>
    <m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9"/>
    <x v="22"/>
    <x v="6"/>
    <x v="10"/>
    <d v="2025-08-19T16:17:23"/>
    <n v="30.4"/>
    <m/>
    <m/>
    <n v="8.8000000000000007"/>
    <n v="12.8"/>
    <n v="4"/>
    <n v="4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9"/>
    <x v="22"/>
    <x v="6"/>
    <x v="21"/>
    <d v="2025-08-19T16:17:23"/>
    <n v="6.8"/>
    <m/>
    <m/>
    <n v="2"/>
    <n v="4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9"/>
    <x v="22"/>
    <x v="6"/>
    <x v="1"/>
    <d v="2025-08-19T16:17:23"/>
    <n v="694"/>
    <n v="313"/>
    <n v="381"/>
    <n v="19"/>
    <n v="25"/>
    <n v="56"/>
    <n v="82"/>
    <n v="76"/>
    <n v="156"/>
    <n v="137"/>
    <n v="89"/>
    <m/>
    <n v="11"/>
    <n v="19"/>
    <n v="2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9"/>
    <x v="22"/>
    <x v="6"/>
    <x v="16"/>
    <d v="2025-08-19T16:17:23"/>
    <n v="7"/>
    <m/>
    <m/>
    <m/>
    <m/>
    <n v="3"/>
    <n v="1"/>
    <n v="1"/>
    <m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9"/>
    <x v="22"/>
    <x v="6"/>
    <x v="24"/>
    <d v="2025-08-19T16:17:23"/>
    <n v="4"/>
    <n v="1"/>
    <n v="3"/>
    <n v="1"/>
    <m/>
    <n v="3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9"/>
    <x v="22"/>
    <x v="6"/>
    <x v="23"/>
    <d v="2025-08-19T16:17:23"/>
    <n v="9"/>
    <n v="3"/>
    <n v="6"/>
    <m/>
    <m/>
    <n v="3"/>
    <n v="4"/>
    <n v="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9"/>
    <x v="22"/>
    <x v="6"/>
    <x v="2"/>
    <d v="2025-08-19T16:17:23"/>
    <n v="623"/>
    <n v="62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9"/>
    <x v="22"/>
    <x v="6"/>
    <x v="3"/>
    <d v="2025-08-19T16:17:23"/>
    <n v="44"/>
    <n v="4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9"/>
    <x v="22"/>
    <x v="6"/>
    <x v="34"/>
    <d v="2025-08-19T16:17:23"/>
    <n v="153"/>
    <n v="15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9"/>
    <x v="22"/>
    <x v="6"/>
    <x v="4"/>
    <d v="2025-08-19T16:17:23"/>
    <n v="623"/>
    <n v="263"/>
    <n v="36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9"/>
    <x v="22"/>
    <x v="6"/>
    <x v="5"/>
    <d v="2025-08-19T16:17:23"/>
    <n v="44"/>
    <n v="23"/>
    <n v="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9"/>
    <x v="22"/>
    <x v="6"/>
    <x v="35"/>
    <d v="2025-08-19T16:17:23"/>
    <n v="153"/>
    <n v="70"/>
    <n v="8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9"/>
    <x v="22"/>
    <x v="6"/>
    <x v="22"/>
    <d v="2025-08-19T16:17:26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9"/>
    <x v="22"/>
    <x v="6"/>
    <x v="10"/>
    <d v="2025-08-19T16:17:26"/>
    <n v="18.399999999999999"/>
    <m/>
    <m/>
    <n v="8.8000000000000007"/>
    <n v="4.8"/>
    <m/>
    <n v="4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9"/>
    <x v="22"/>
    <x v="6"/>
    <x v="21"/>
    <d v="2025-08-19T16:17:26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9"/>
    <x v="22"/>
    <x v="6"/>
    <x v="1"/>
    <d v="2025-08-19T16:17:26"/>
    <n v="635"/>
    <n v="269"/>
    <n v="366"/>
    <n v="22"/>
    <n v="30"/>
    <n v="49"/>
    <n v="83"/>
    <n v="67"/>
    <n v="150"/>
    <n v="115"/>
    <n v="81"/>
    <m/>
    <n v="7"/>
    <n v="16"/>
    <n v="1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3"/>
    <x v="100"/>
    <x v="1"/>
    <x v="4"/>
    <d v="2025-08-19T16:39:44"/>
    <n v="42"/>
    <n v="13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4"/>
    <x v="101"/>
    <x v="1"/>
    <x v="6"/>
    <d v="2025-08-19T16:39:57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4"/>
    <x v="101"/>
    <x v="1"/>
    <x v="7"/>
    <d v="2025-08-19T16:39:57"/>
    <n v="12"/>
    <m/>
    <m/>
    <m/>
    <m/>
    <m/>
    <n v="2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4"/>
    <x v="101"/>
    <x v="1"/>
    <x v="8"/>
    <d v="2025-08-19T16:39:57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4"/>
    <x v="101"/>
    <x v="1"/>
    <x v="1"/>
    <d v="2025-08-19T16:39:57"/>
    <n v="9"/>
    <n v="5"/>
    <n v="4"/>
    <m/>
    <m/>
    <n v="1"/>
    <m/>
    <n v="2"/>
    <n v="1"/>
    <n v="5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4"/>
    <x v="101"/>
    <x v="1"/>
    <x v="2"/>
    <d v="2025-08-19T16:39:57"/>
    <n v="72"/>
    <n v="7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5"/>
    <x v="121"/>
    <x v="11"/>
    <x v="7"/>
    <d v="2025-08-19T16:45:16"/>
    <n v="22"/>
    <m/>
    <m/>
    <m/>
    <m/>
    <m/>
    <n v="12"/>
    <n v="10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5"/>
    <x v="121"/>
    <x v="11"/>
    <x v="0"/>
    <d v="2025-08-19T16:45:16"/>
    <n v="1"/>
    <m/>
    <m/>
    <m/>
    <m/>
    <m/>
    <m/>
    <m/>
    <n v="1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5"/>
    <x v="121"/>
    <x v="11"/>
    <x v="8"/>
    <d v="2025-08-19T16:45:16"/>
    <n v="5.6"/>
    <n v="0"/>
    <n v="2.4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5"/>
    <x v="121"/>
    <x v="11"/>
    <x v="1"/>
    <d v="2025-08-19T16:45:16"/>
    <n v="20"/>
    <n v="13"/>
    <n v="7"/>
    <n v="0"/>
    <n v="2"/>
    <n v="1"/>
    <n v="3"/>
    <n v="1"/>
    <n v="6"/>
    <n v="6"/>
    <n v="1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5"/>
    <x v="121"/>
    <x v="11"/>
    <x v="2"/>
    <d v="2025-08-19T16:45:16"/>
    <n v="29"/>
    <n v="2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5"/>
    <x v="121"/>
    <x v="11"/>
    <x v="3"/>
    <d v="2025-08-19T16:45:16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5"/>
    <x v="121"/>
    <x v="11"/>
    <x v="4"/>
    <d v="2025-08-19T16:45:16"/>
    <n v="29"/>
    <n v="11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5"/>
    <x v="121"/>
    <x v="11"/>
    <x v="5"/>
    <d v="2025-08-19T16:45:16"/>
    <n v="5"/>
    <n v="4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6"/>
    <x v="122"/>
    <x v="11"/>
    <x v="8"/>
    <d v="2025-08-19T16:45:21"/>
    <n v="1.8"/>
    <m/>
    <m/>
    <n v="1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6"/>
    <x v="122"/>
    <x v="11"/>
    <x v="10"/>
    <d v="2025-08-19T16:45:21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0"/>
    <x v="36"/>
    <x v="10"/>
    <x v="2"/>
    <d v="2025-08-19T16:21:15"/>
    <n v="36"/>
    <n v="3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0"/>
    <x v="36"/>
    <x v="10"/>
    <x v="3"/>
    <d v="2025-08-19T16:21:15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0"/>
    <x v="36"/>
    <x v="10"/>
    <x v="4"/>
    <d v="2025-08-19T16:21:15"/>
    <n v="36"/>
    <n v="18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0"/>
    <x v="36"/>
    <x v="10"/>
    <x v="5"/>
    <d v="2025-08-19T16:21:15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0"/>
    <x v="109"/>
    <x v="12"/>
    <x v="7"/>
    <d v="2025-08-19T16:41:31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0"/>
    <x v="109"/>
    <x v="12"/>
    <x v="1"/>
    <d v="2025-08-19T16:41:31"/>
    <n v="2"/>
    <m/>
    <n v="2"/>
    <m/>
    <m/>
    <m/>
    <m/>
    <m/>
    <n v="2"/>
    <m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0"/>
    <x v="109"/>
    <x v="12"/>
    <x v="2"/>
    <d v="2025-08-19T16:41:31"/>
    <n v="42"/>
    <n v="4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0"/>
    <x v="109"/>
    <x v="12"/>
    <x v="3"/>
    <d v="2025-08-19T16:41:31"/>
    <n v="13"/>
    <n v="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0"/>
    <x v="109"/>
    <x v="12"/>
    <x v="4"/>
    <d v="2025-08-19T16:41:31"/>
    <n v="42"/>
    <n v="17"/>
    <n v="2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0"/>
    <x v="109"/>
    <x v="12"/>
    <x v="5"/>
    <d v="2025-08-19T16:41:31"/>
    <n v="13"/>
    <n v="9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1"/>
    <x v="110"/>
    <x v="13"/>
    <x v="6"/>
    <d v="2025-08-19T16:41:47"/>
    <n v="26"/>
    <m/>
    <m/>
    <m/>
    <n v="10"/>
    <n v="1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1"/>
    <x v="110"/>
    <x v="13"/>
    <x v="7"/>
    <d v="2025-08-19T16:41:47"/>
    <n v="46"/>
    <m/>
    <m/>
    <m/>
    <m/>
    <m/>
    <n v="18"/>
    <n v="2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1"/>
    <x v="110"/>
    <x v="13"/>
    <x v="0"/>
    <d v="2025-08-19T16:41:47"/>
    <n v="7"/>
    <m/>
    <m/>
    <m/>
    <m/>
    <m/>
    <m/>
    <m/>
    <n v="5"/>
    <m/>
    <m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1"/>
    <x v="110"/>
    <x v="13"/>
    <x v="5"/>
    <d v="2025-08-19T16:41:52"/>
    <n v="16"/>
    <n v="6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1"/>
    <x v="110"/>
    <x v="13"/>
    <x v="6"/>
    <d v="2025-08-19T16:41:55"/>
    <n v="20"/>
    <m/>
    <m/>
    <m/>
    <n v="8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1"/>
    <x v="110"/>
    <x v="13"/>
    <x v="7"/>
    <d v="2025-08-19T16:41:55"/>
    <n v="60"/>
    <m/>
    <m/>
    <m/>
    <m/>
    <m/>
    <n v="32"/>
    <n v="2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1"/>
    <x v="110"/>
    <x v="13"/>
    <x v="0"/>
    <d v="2025-08-19T16:41:55"/>
    <n v="9"/>
    <m/>
    <m/>
    <m/>
    <m/>
    <m/>
    <m/>
    <m/>
    <n v="5"/>
    <m/>
    <n v="2"/>
    <n v="2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00"/>
    <x v="127"/>
    <x v="6"/>
    <x v="0"/>
    <d v="2025-09-15T17:32:06"/>
    <n v="8"/>
    <m/>
    <m/>
    <m/>
    <m/>
    <m/>
    <m/>
    <m/>
    <n v="4"/>
    <m/>
    <n v="2"/>
    <n v="2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00"/>
    <x v="127"/>
    <x v="6"/>
    <x v="8"/>
    <d v="2025-09-15T17:32:06"/>
    <n v="9.6"/>
    <m/>
    <n v="3.2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00"/>
    <x v="127"/>
    <x v="6"/>
    <x v="10"/>
    <d v="2025-09-15T17:32:06"/>
    <n v="4.4000000000000004"/>
    <m/>
    <m/>
    <m/>
    <m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00"/>
    <x v="127"/>
    <x v="6"/>
    <x v="21"/>
    <d v="2025-09-15T17:32:06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00"/>
    <x v="127"/>
    <x v="6"/>
    <x v="1"/>
    <d v="2025-09-15T17:32:06"/>
    <n v="34"/>
    <n v="14"/>
    <n v="20"/>
    <m/>
    <n v="1"/>
    <n v="3"/>
    <n v="6"/>
    <n v="2"/>
    <n v="9"/>
    <n v="5"/>
    <n v="5"/>
    <m/>
    <n v="1"/>
    <n v="2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00"/>
    <x v="127"/>
    <x v="6"/>
    <x v="23"/>
    <d v="2025-09-15T17:32:06"/>
    <n v="3"/>
    <n v="1"/>
    <n v="2"/>
    <m/>
    <m/>
    <m/>
    <n v="2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00"/>
    <x v="127"/>
    <x v="6"/>
    <x v="2"/>
    <d v="2025-09-15T17:32:06"/>
    <n v="96"/>
    <n v="9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00"/>
    <x v="127"/>
    <x v="6"/>
    <x v="4"/>
    <d v="2025-09-15T17:32:06"/>
    <n v="96"/>
    <n v="35"/>
    <n v="6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01"/>
    <x v="128"/>
    <x v="6"/>
    <x v="18"/>
    <d v="2025-09-15T17:32:09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01"/>
    <x v="128"/>
    <x v="6"/>
    <x v="6"/>
    <d v="2025-09-15T17:32:09"/>
    <n v="30"/>
    <m/>
    <m/>
    <m/>
    <n v="16"/>
    <n v="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01"/>
    <x v="128"/>
    <x v="6"/>
    <x v="7"/>
    <d v="2025-09-15T17:32:09"/>
    <n v="44"/>
    <m/>
    <m/>
    <m/>
    <m/>
    <m/>
    <n v="26"/>
    <n v="1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01"/>
    <x v="128"/>
    <x v="6"/>
    <x v="0"/>
    <d v="2025-09-15T17:32:09"/>
    <n v="17"/>
    <m/>
    <m/>
    <m/>
    <m/>
    <m/>
    <m/>
    <m/>
    <n v="13"/>
    <m/>
    <n v="2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7"/>
    <x v="41"/>
    <x v="2"/>
    <x v="8"/>
    <d v="2025-09-15T17:28:22"/>
    <n v="6.4"/>
    <n v="0.8"/>
    <n v="3.2"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7"/>
    <x v="41"/>
    <x v="2"/>
    <x v="1"/>
    <d v="2025-09-15T17:28:22"/>
    <n v="19"/>
    <n v="10"/>
    <n v="9"/>
    <n v="1"/>
    <n v="1"/>
    <n v="1"/>
    <n v="2"/>
    <n v="0"/>
    <n v="9"/>
    <n v="4"/>
    <n v="0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7"/>
    <x v="41"/>
    <x v="2"/>
    <x v="2"/>
    <d v="2025-09-15T17:28:22"/>
    <n v="119"/>
    <n v="11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7"/>
    <x v="41"/>
    <x v="2"/>
    <x v="3"/>
    <d v="2025-09-15T17:28:22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7"/>
    <x v="41"/>
    <x v="2"/>
    <x v="4"/>
    <d v="2025-09-15T17:28:22"/>
    <n v="119"/>
    <n v="57"/>
    <n v="6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7"/>
    <x v="41"/>
    <x v="2"/>
    <x v="5"/>
    <d v="2025-09-15T17:28:22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7"/>
    <x v="41"/>
    <x v="2"/>
    <x v="26"/>
    <d v="2025-09-15T17:28:22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9"/>
    <x v="42"/>
    <x v="2"/>
    <x v="7"/>
    <d v="2025-09-15T17:28:25"/>
    <n v="8"/>
    <m/>
    <m/>
    <m/>
    <m/>
    <m/>
    <n v="4"/>
    <n v="4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9"/>
    <x v="42"/>
    <x v="2"/>
    <x v="1"/>
    <d v="2025-09-15T17:28:25"/>
    <n v="4"/>
    <n v="0"/>
    <n v="4"/>
    <m/>
    <m/>
    <m/>
    <m/>
    <m/>
    <n v="2"/>
    <n v="2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9"/>
    <x v="42"/>
    <x v="2"/>
    <x v="2"/>
    <d v="2025-09-15T17:28:25"/>
    <n v="62"/>
    <n v="6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9"/>
    <x v="42"/>
    <x v="2"/>
    <x v="4"/>
    <d v="2025-09-15T17:28:25"/>
    <n v="62"/>
    <n v="27"/>
    <n v="3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4"/>
    <x v="8"/>
    <x v="5"/>
    <x v="22"/>
    <d v="2025-08-19T16:13:38"/>
    <n v="4.8"/>
    <n v="0"/>
    <n v="0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4"/>
    <x v="8"/>
    <x v="5"/>
    <x v="10"/>
    <d v="2025-08-19T16:13:38"/>
    <n v="1.6"/>
    <n v="0"/>
    <n v="0"/>
    <n v="0"/>
    <n v="0"/>
    <n v="1.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5"/>
    <x v="38"/>
    <x v="2"/>
    <x v="8"/>
    <d v="2025-08-19T16:22:17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5"/>
    <x v="38"/>
    <x v="2"/>
    <x v="1"/>
    <d v="2025-08-19T16:22:17"/>
    <n v="22"/>
    <n v="12"/>
    <n v="10"/>
    <m/>
    <m/>
    <n v="1"/>
    <n v="1"/>
    <n v="4"/>
    <n v="8"/>
    <n v="6"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5"/>
    <x v="38"/>
    <x v="2"/>
    <x v="2"/>
    <d v="2025-08-19T16:22:17"/>
    <n v="173"/>
    <n v="17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5"/>
    <x v="38"/>
    <x v="2"/>
    <x v="3"/>
    <d v="2025-08-19T16:22:17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5"/>
    <x v="38"/>
    <x v="2"/>
    <x v="4"/>
    <d v="2025-08-19T16:22:17"/>
    <n v="173"/>
    <n v="71"/>
    <n v="10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5"/>
    <x v="38"/>
    <x v="2"/>
    <x v="5"/>
    <d v="2025-08-19T16:22:17"/>
    <n v="6"/>
    <n v="2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6"/>
    <x v="39"/>
    <x v="2"/>
    <x v="3"/>
    <d v="2025-08-19T16:22:33"/>
    <n v="31"/>
    <n v="3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6"/>
    <x v="39"/>
    <x v="2"/>
    <x v="4"/>
    <d v="2025-08-19T16:22:33"/>
    <n v="107"/>
    <n v="55"/>
    <n v="5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6"/>
    <x v="39"/>
    <x v="2"/>
    <x v="5"/>
    <d v="2025-08-19T16:22:33"/>
    <n v="31"/>
    <n v="8"/>
    <n v="2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6"/>
    <x v="39"/>
    <x v="2"/>
    <x v="26"/>
    <d v="2025-08-19T16:22:33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6"/>
    <x v="39"/>
    <x v="2"/>
    <x v="6"/>
    <d v="2025-08-19T16:22:35"/>
    <n v="10"/>
    <m/>
    <m/>
    <m/>
    <n v="2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6"/>
    <x v="39"/>
    <x v="2"/>
    <x v="7"/>
    <d v="2025-08-19T16:22:35"/>
    <n v="10"/>
    <m/>
    <m/>
    <m/>
    <m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6"/>
    <x v="39"/>
    <x v="2"/>
    <x v="0"/>
    <d v="2025-08-19T16:22:35"/>
    <n v="4"/>
    <m/>
    <m/>
    <m/>
    <m/>
    <m/>
    <m/>
    <m/>
    <n v="4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6"/>
    <x v="39"/>
    <x v="2"/>
    <x v="8"/>
    <d v="2025-08-19T16:22:35"/>
    <n v="3.2"/>
    <n v="2.4"/>
    <m/>
    <n v="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6"/>
    <x v="39"/>
    <x v="2"/>
    <x v="1"/>
    <d v="2025-08-19T16:22:35"/>
    <n v="16"/>
    <n v="7"/>
    <n v="9"/>
    <n v="1"/>
    <m/>
    <n v="1"/>
    <n v="1"/>
    <n v="4"/>
    <n v="3"/>
    <n v="2"/>
    <n v="4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6"/>
    <x v="39"/>
    <x v="2"/>
    <x v="2"/>
    <d v="2025-08-19T16:22:35"/>
    <n v="111"/>
    <n v="1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7"/>
    <x v="41"/>
    <x v="2"/>
    <x v="6"/>
    <d v="2025-08-19T16:22:48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7"/>
    <x v="41"/>
    <x v="2"/>
    <x v="7"/>
    <d v="2025-08-19T16:22:48"/>
    <n v="18"/>
    <m/>
    <m/>
    <m/>
    <m/>
    <m/>
    <n v="8"/>
    <n v="10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7"/>
    <x v="41"/>
    <x v="2"/>
    <x v="0"/>
    <d v="2025-08-19T16:22:48"/>
    <n v="3"/>
    <m/>
    <m/>
    <m/>
    <m/>
    <m/>
    <m/>
    <m/>
    <n v="1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7"/>
    <x v="41"/>
    <x v="2"/>
    <x v="8"/>
    <d v="2025-08-19T16:22:51"/>
    <n v="5.6"/>
    <m/>
    <n v="3.2"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7"/>
    <x v="41"/>
    <x v="2"/>
    <x v="1"/>
    <d v="2025-08-19T16:22:51"/>
    <n v="24"/>
    <n v="6"/>
    <n v="18"/>
    <m/>
    <n v="1"/>
    <n v="1"/>
    <n v="1"/>
    <n v="1"/>
    <n v="10"/>
    <n v="6"/>
    <n v="0"/>
    <m/>
    <n v="3"/>
    <n v="1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7"/>
    <x v="41"/>
    <x v="2"/>
    <x v="2"/>
    <d v="2025-08-19T16:22:51"/>
    <n v="116"/>
    <n v="1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7"/>
    <x v="41"/>
    <x v="2"/>
    <x v="3"/>
    <d v="2025-08-19T16:22:51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7"/>
    <x v="41"/>
    <x v="2"/>
    <x v="4"/>
    <d v="2025-08-19T16:22:51"/>
    <n v="116"/>
    <n v="56"/>
    <n v="6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4"/>
    <x v="8"/>
    <x v="5"/>
    <x v="21"/>
    <d v="2025-08-19T16:13:38"/>
    <n v="9.6"/>
    <n v="0"/>
    <n v="0"/>
    <n v="0"/>
    <n v="9.6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4"/>
    <x v="8"/>
    <x v="5"/>
    <x v="1"/>
    <d v="2025-08-19T16:13:38"/>
    <n v="636"/>
    <n v="256"/>
    <n v="380"/>
    <n v="7"/>
    <n v="13"/>
    <n v="48"/>
    <n v="78"/>
    <n v="73"/>
    <n v="167"/>
    <n v="130"/>
    <n v="72"/>
    <m/>
    <n v="9"/>
    <n v="10"/>
    <n v="29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4"/>
    <x v="8"/>
    <x v="5"/>
    <x v="16"/>
    <d v="2025-08-19T16:13:38"/>
    <n v="14"/>
    <n v="10"/>
    <n v="4"/>
    <n v="2"/>
    <n v="4"/>
    <n v="1"/>
    <n v="1"/>
    <n v="1"/>
    <n v="3"/>
    <n v="2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4"/>
    <x v="8"/>
    <x v="5"/>
    <x v="24"/>
    <d v="2025-08-19T16:13:38"/>
    <n v="1"/>
    <n v="1"/>
    <n v="0"/>
    <n v="0"/>
    <n v="0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4"/>
    <x v="8"/>
    <x v="5"/>
    <x v="23"/>
    <d v="2025-08-19T16:13:38"/>
    <n v="4"/>
    <n v="2"/>
    <n v="2"/>
    <n v="0"/>
    <n v="0"/>
    <n v="0"/>
    <n v="3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4"/>
    <x v="8"/>
    <x v="5"/>
    <x v="25"/>
    <d v="2025-08-19T16:13:38"/>
    <n v="4"/>
    <n v="0"/>
    <n v="0"/>
    <n v="0"/>
    <n v="4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4"/>
    <x v="8"/>
    <x v="5"/>
    <x v="9"/>
    <d v="2025-08-19T16:13:38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4"/>
    <x v="8"/>
    <x v="5"/>
    <x v="2"/>
    <d v="2025-08-19T16:13:38"/>
    <n v="655"/>
    <n v="65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4"/>
    <x v="8"/>
    <x v="5"/>
    <x v="3"/>
    <d v="2025-08-19T16:13:38"/>
    <n v="56"/>
    <n v="5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4"/>
    <x v="8"/>
    <x v="5"/>
    <x v="4"/>
    <d v="2025-08-19T16:13:38"/>
    <n v="655"/>
    <n v="242"/>
    <n v="4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4"/>
    <x v="8"/>
    <x v="5"/>
    <x v="5"/>
    <d v="2025-08-19T16:13:38"/>
    <n v="56"/>
    <n v="18"/>
    <n v="3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4"/>
    <x v="8"/>
    <x v="5"/>
    <x v="26"/>
    <d v="2025-08-19T16:13:38"/>
    <n v="43"/>
    <n v="20"/>
    <n v="2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5"/>
    <x v="9"/>
    <x v="5"/>
    <x v="13"/>
    <d v="2025-08-19T16:13:41"/>
    <n v="26"/>
    <m/>
    <m/>
    <m/>
    <m/>
    <m/>
    <n v="16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5"/>
    <x v="9"/>
    <x v="5"/>
    <x v="14"/>
    <d v="2025-08-19T16:13:41"/>
    <n v="26"/>
    <m/>
    <m/>
    <m/>
    <m/>
    <m/>
    <n v="16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5"/>
    <x v="9"/>
    <x v="5"/>
    <x v="19"/>
    <d v="2025-08-19T16:13:41"/>
    <n v="6"/>
    <m/>
    <m/>
    <m/>
    <m/>
    <m/>
    <m/>
    <m/>
    <m/>
    <n v="6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5"/>
    <x v="9"/>
    <x v="5"/>
    <x v="20"/>
    <d v="2025-08-19T16:13:41"/>
    <n v="21.6"/>
    <n v="12"/>
    <m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5"/>
    <x v="9"/>
    <x v="5"/>
    <x v="22"/>
    <d v="2025-08-19T16:13:41"/>
    <n v="4.8"/>
    <m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5"/>
    <x v="9"/>
    <x v="5"/>
    <x v="10"/>
    <d v="2025-08-19T16:13:41"/>
    <n v="21.6"/>
    <m/>
    <m/>
    <n v="12"/>
    <n v="5.2"/>
    <m/>
    <n v="4.400000000000000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5"/>
    <x v="9"/>
    <x v="5"/>
    <x v="1"/>
    <d v="2025-08-19T16:13:41"/>
    <n v="691"/>
    <n v="328"/>
    <n v="363"/>
    <n v="5"/>
    <n v="18"/>
    <n v="62"/>
    <n v="88"/>
    <n v="80"/>
    <n v="168"/>
    <n v="152"/>
    <n v="87"/>
    <m/>
    <n v="21"/>
    <n v="0"/>
    <n v="1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5"/>
    <x v="9"/>
    <x v="5"/>
    <x v="16"/>
    <d v="2025-08-19T16:13:41"/>
    <n v="15"/>
    <n v="7"/>
    <n v="6"/>
    <m/>
    <m/>
    <m/>
    <m/>
    <m/>
    <n v="8"/>
    <n v="5"/>
    <m/>
    <n v="2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5"/>
    <x v="9"/>
    <x v="5"/>
    <x v="24"/>
    <d v="2025-08-19T16:13:41"/>
    <n v="6"/>
    <n v="5"/>
    <n v="1"/>
    <n v="3"/>
    <n v="1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5"/>
    <x v="9"/>
    <x v="5"/>
    <x v="23"/>
    <d v="2025-08-19T16:13:41"/>
    <n v="7"/>
    <n v="5"/>
    <n v="2"/>
    <m/>
    <m/>
    <n v="4"/>
    <n v="2"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5"/>
    <x v="9"/>
    <x v="5"/>
    <x v="25"/>
    <d v="2025-08-19T16:13:41"/>
    <n v="10"/>
    <m/>
    <m/>
    <n v="2"/>
    <n v="4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7"/>
    <x v="41"/>
    <x v="2"/>
    <x v="5"/>
    <d v="2025-08-19T16:22:51"/>
    <n v="7"/>
    <n v="4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7"/>
    <x v="41"/>
    <x v="2"/>
    <x v="26"/>
    <d v="2025-08-19T16:22:51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7"/>
    <x v="41"/>
    <x v="2"/>
    <x v="6"/>
    <d v="2025-08-19T16:22:53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7"/>
    <x v="41"/>
    <x v="2"/>
    <x v="8"/>
    <d v="2025-08-19T16:22:48"/>
    <n v="5.6"/>
    <n v="3.2"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9"/>
    <x v="42"/>
    <x v="2"/>
    <x v="7"/>
    <d v="2025-08-19T16:23:04"/>
    <n v="12"/>
    <m/>
    <m/>
    <m/>
    <m/>
    <m/>
    <n v="8"/>
    <n v="4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9"/>
    <x v="42"/>
    <x v="2"/>
    <x v="1"/>
    <d v="2025-08-19T16:23:04"/>
    <n v="6"/>
    <n v="3"/>
    <n v="3"/>
    <m/>
    <m/>
    <m/>
    <m/>
    <m/>
    <n v="4"/>
    <n v="2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9"/>
    <x v="42"/>
    <x v="2"/>
    <x v="2"/>
    <d v="2025-08-19T16:23:04"/>
    <n v="43"/>
    <n v="4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9"/>
    <x v="42"/>
    <x v="2"/>
    <x v="4"/>
    <d v="2025-08-19T16:23:04"/>
    <n v="43"/>
    <n v="19"/>
    <n v="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22"/>
    <x v="43"/>
    <x v="2"/>
    <x v="7"/>
    <d v="2025-08-19T16:23:20"/>
    <n v="6"/>
    <m/>
    <m/>
    <m/>
    <m/>
    <m/>
    <n v="6"/>
    <m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22"/>
    <x v="43"/>
    <x v="2"/>
    <x v="1"/>
    <d v="2025-08-19T16:23:20"/>
    <n v="3"/>
    <n v="3"/>
    <m/>
    <m/>
    <m/>
    <m/>
    <m/>
    <m/>
    <n v="3"/>
    <m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22"/>
    <x v="43"/>
    <x v="2"/>
    <x v="2"/>
    <d v="2025-08-19T16:23:20"/>
    <n v="37"/>
    <n v="3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22"/>
    <x v="43"/>
    <x v="2"/>
    <x v="4"/>
    <d v="2025-08-19T16:23:20"/>
    <n v="37"/>
    <n v="19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25"/>
    <x v="44"/>
    <x v="8"/>
    <x v="6"/>
    <d v="2025-08-19T16:23:38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25"/>
    <x v="44"/>
    <x v="8"/>
    <x v="7"/>
    <d v="2025-08-19T16:23:38"/>
    <n v="14"/>
    <m/>
    <m/>
    <m/>
    <m/>
    <m/>
    <n v="6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25"/>
    <x v="44"/>
    <x v="8"/>
    <x v="0"/>
    <d v="2025-08-19T16:23:38"/>
    <n v="7"/>
    <m/>
    <m/>
    <m/>
    <m/>
    <m/>
    <m/>
    <m/>
    <n v="3"/>
    <m/>
    <m/>
    <n v="3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25"/>
    <x v="44"/>
    <x v="8"/>
    <x v="8"/>
    <d v="2025-08-19T16:23:38"/>
    <n v="12.8"/>
    <n v="1.6"/>
    <n v="7.2"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25"/>
    <x v="44"/>
    <x v="8"/>
    <x v="10"/>
    <d v="2025-08-19T16:23:38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25"/>
    <x v="44"/>
    <x v="8"/>
    <x v="1"/>
    <d v="2025-08-19T16:23:38"/>
    <n v="21"/>
    <n v="8"/>
    <n v="13"/>
    <n v="1"/>
    <n v="2"/>
    <n v="1"/>
    <n v="1"/>
    <n v="2"/>
    <n v="3"/>
    <n v="4"/>
    <n v="3"/>
    <m/>
    <n v="0"/>
    <n v="3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25"/>
    <x v="44"/>
    <x v="8"/>
    <x v="23"/>
    <d v="2025-08-19T16:23:38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25"/>
    <x v="44"/>
    <x v="8"/>
    <x v="2"/>
    <d v="2025-08-19T16:23:38"/>
    <n v="56"/>
    <n v="5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25"/>
    <x v="44"/>
    <x v="8"/>
    <x v="3"/>
    <d v="2025-08-19T16:23:38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25"/>
    <x v="44"/>
    <x v="8"/>
    <x v="4"/>
    <d v="2025-08-19T16:23:38"/>
    <n v="56"/>
    <n v="28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25"/>
    <x v="44"/>
    <x v="8"/>
    <x v="5"/>
    <d v="2025-08-19T16:23:38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27"/>
    <x v="45"/>
    <x v="8"/>
    <x v="23"/>
    <d v="2025-08-19T16:23:56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5"/>
    <x v="9"/>
    <x v="5"/>
    <x v="9"/>
    <d v="2025-08-19T16:13:41"/>
    <n v="8"/>
    <m/>
    <m/>
    <m/>
    <m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5"/>
    <x v="9"/>
    <x v="5"/>
    <x v="2"/>
    <d v="2025-08-19T16:13:41"/>
    <n v="1014"/>
    <n v="101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5"/>
    <x v="9"/>
    <x v="5"/>
    <x v="3"/>
    <d v="2025-08-19T16:13:41"/>
    <n v="91"/>
    <n v="9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5"/>
    <x v="9"/>
    <x v="5"/>
    <x v="4"/>
    <d v="2025-08-19T16:13:41"/>
    <n v="1014"/>
    <n v="399"/>
    <n v="6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5"/>
    <x v="9"/>
    <x v="5"/>
    <x v="5"/>
    <d v="2025-08-19T16:13:41"/>
    <n v="91"/>
    <n v="26"/>
    <n v="6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5"/>
    <x v="9"/>
    <x v="5"/>
    <x v="14"/>
    <d v="2025-08-19T16:13:43"/>
    <n v="20"/>
    <m/>
    <m/>
    <n v="2"/>
    <m/>
    <m/>
    <n v="10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6"/>
    <x v="122"/>
    <x v="11"/>
    <x v="1"/>
    <d v="2025-08-19T16:45:21"/>
    <n v="17"/>
    <n v="10"/>
    <n v="8"/>
    <m/>
    <m/>
    <n v="1"/>
    <n v="6"/>
    <n v="1"/>
    <n v="3"/>
    <n v="5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6"/>
    <x v="122"/>
    <x v="11"/>
    <x v="23"/>
    <d v="2025-08-19T16:45:21"/>
    <n v="1"/>
    <m/>
    <n v="1"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5"/>
    <x v="136"/>
    <x v="18"/>
    <x v="26"/>
    <d v="2025-09-15T17:26:31"/>
    <n v="88"/>
    <n v="43"/>
    <n v="4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5"/>
    <x v="136"/>
    <x v="18"/>
    <x v="31"/>
    <d v="2025-09-15T17:26:31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6"/>
    <x v="137"/>
    <x v="19"/>
    <x v="18"/>
    <d v="2025-09-15T17:26:34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6"/>
    <x v="137"/>
    <x v="19"/>
    <x v="6"/>
    <d v="2025-09-15T17:26:34"/>
    <n v="104"/>
    <m/>
    <m/>
    <m/>
    <n v="46"/>
    <n v="5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6"/>
    <x v="137"/>
    <x v="19"/>
    <x v="7"/>
    <d v="2025-09-15T17:26:34"/>
    <n v="152"/>
    <m/>
    <m/>
    <m/>
    <m/>
    <m/>
    <n v="86"/>
    <n v="6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6"/>
    <x v="137"/>
    <x v="19"/>
    <x v="0"/>
    <d v="2025-09-15T17:26:34"/>
    <n v="23"/>
    <m/>
    <m/>
    <m/>
    <m/>
    <m/>
    <m/>
    <m/>
    <n v="17"/>
    <m/>
    <n v="4"/>
    <n v="1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6"/>
    <x v="137"/>
    <x v="19"/>
    <x v="8"/>
    <d v="2025-09-15T17:26:34"/>
    <n v="61.6"/>
    <n v="2.4"/>
    <n v="13.6"/>
    <n v="4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6"/>
    <x v="137"/>
    <x v="19"/>
    <x v="13"/>
    <d v="2025-09-15T17:26:34"/>
    <n v="12"/>
    <m/>
    <m/>
    <m/>
    <n v="2"/>
    <m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6"/>
    <x v="137"/>
    <x v="19"/>
    <x v="14"/>
    <d v="2025-09-15T17:26:34"/>
    <n v="12"/>
    <m/>
    <m/>
    <m/>
    <n v="2"/>
    <m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6"/>
    <x v="137"/>
    <x v="19"/>
    <x v="20"/>
    <d v="2025-09-15T17:26:34"/>
    <n v="1.6"/>
    <n v="1.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6"/>
    <x v="137"/>
    <x v="19"/>
    <x v="10"/>
    <d v="2025-09-15T17:26:34"/>
    <n v="7.2"/>
    <m/>
    <m/>
    <n v="4"/>
    <n v="3.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6"/>
    <x v="137"/>
    <x v="19"/>
    <x v="1"/>
    <d v="2025-09-15T17:26:34"/>
    <n v="173"/>
    <n v="81"/>
    <n v="92"/>
    <n v="1"/>
    <n v="6"/>
    <n v="17"/>
    <n v="23"/>
    <n v="29"/>
    <n v="43"/>
    <n v="33"/>
    <n v="17"/>
    <m/>
    <n v="2"/>
    <n v="1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6"/>
    <x v="137"/>
    <x v="19"/>
    <x v="16"/>
    <d v="2025-09-15T17:26:34"/>
    <n v="6"/>
    <n v="3"/>
    <n v="3"/>
    <m/>
    <m/>
    <m/>
    <n v="1"/>
    <m/>
    <n v="4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6"/>
    <x v="137"/>
    <x v="19"/>
    <x v="24"/>
    <d v="2025-09-15T17:26:34"/>
    <n v="1"/>
    <m/>
    <n v="1"/>
    <n v="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6"/>
    <x v="137"/>
    <x v="19"/>
    <x v="23"/>
    <d v="2025-09-15T17:26:34"/>
    <n v="2"/>
    <n v="1"/>
    <n v="1"/>
    <m/>
    <m/>
    <n v="1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6"/>
    <x v="137"/>
    <x v="19"/>
    <x v="25"/>
    <d v="2025-09-15T17:26:34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6"/>
    <x v="137"/>
    <x v="19"/>
    <x v="2"/>
    <d v="2025-09-15T17:26:34"/>
    <n v="352"/>
    <n v="35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106"/>
    <x v="137"/>
    <x v="19"/>
    <x v="3"/>
    <d v="2025-09-15T17:26:34"/>
    <n v="43"/>
    <n v="4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6"/>
    <x v="10"/>
    <x v="7"/>
    <x v="4"/>
    <d v="2025-08-19T16:14:04"/>
    <n v="78"/>
    <n v="36"/>
    <n v="4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6"/>
    <x v="10"/>
    <x v="7"/>
    <x v="5"/>
    <d v="2025-08-19T16:14:04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6"/>
    <x v="10"/>
    <x v="7"/>
    <x v="6"/>
    <d v="2025-08-19T16:14:07"/>
    <n v="22"/>
    <m/>
    <m/>
    <m/>
    <n v="14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7"/>
    <x v="12"/>
    <x v="8"/>
    <x v="6"/>
    <d v="2025-08-19T16:14:15"/>
    <n v="140"/>
    <m/>
    <m/>
    <m/>
    <n v="64"/>
    <n v="7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6"/>
    <x v="10"/>
    <x v="7"/>
    <x v="13"/>
    <d v="2025-02-20T10:15:37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6"/>
    <x v="10"/>
    <x v="7"/>
    <x v="14"/>
    <d v="2025-02-20T10:15:37"/>
    <n v="6"/>
    <m/>
    <m/>
    <n v="2"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6"/>
    <x v="10"/>
    <x v="7"/>
    <x v="15"/>
    <d v="2025-02-20T10:15:37"/>
    <n v="0.8"/>
    <m/>
    <m/>
    <n v="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6"/>
    <x v="10"/>
    <x v="7"/>
    <x v="20"/>
    <d v="2025-02-20T10:15:37"/>
    <n v="9.6"/>
    <m/>
    <m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6"/>
    <x v="10"/>
    <x v="7"/>
    <x v="21"/>
    <d v="2025-02-20T10:15:37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6"/>
    <x v="10"/>
    <x v="7"/>
    <x v="1"/>
    <d v="2025-02-20T10:15:37"/>
    <n v="58"/>
    <n v="8"/>
    <n v="24"/>
    <m/>
    <n v="2"/>
    <n v="3"/>
    <n v="6"/>
    <n v="4"/>
    <n v="16"/>
    <n v="10"/>
    <n v="12"/>
    <m/>
    <m/>
    <n v="1"/>
    <n v="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6"/>
    <x v="10"/>
    <x v="7"/>
    <x v="16"/>
    <d v="2025-02-20T10:15:37"/>
    <n v="3"/>
    <n v="2"/>
    <n v="1"/>
    <m/>
    <m/>
    <n v="1"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6"/>
    <x v="10"/>
    <x v="7"/>
    <x v="24"/>
    <d v="2025-02-20T10:15:37"/>
    <n v="2"/>
    <n v="1"/>
    <n v="1"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6"/>
    <x v="10"/>
    <x v="7"/>
    <x v="23"/>
    <d v="2025-02-20T10:15:37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6"/>
    <x v="10"/>
    <x v="7"/>
    <x v="2"/>
    <d v="2025-02-20T10:15:37"/>
    <n v="94"/>
    <n v="9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6"/>
    <x v="10"/>
    <x v="7"/>
    <x v="3"/>
    <d v="2025-02-20T10:15:37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6"/>
    <x v="10"/>
    <x v="7"/>
    <x v="4"/>
    <d v="2025-02-20T10:15:37"/>
    <n v="94"/>
    <n v="44"/>
    <n v="5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6"/>
    <x v="10"/>
    <x v="7"/>
    <x v="5"/>
    <d v="2025-02-20T10:15:37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7"/>
    <x v="12"/>
    <x v="8"/>
    <x v="11"/>
    <d v="2025-08-19T16:14:12"/>
    <n v="4.4000000000000004"/>
    <m/>
    <m/>
    <m/>
    <m/>
    <m/>
    <n v="4.400000000000000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7"/>
    <x v="12"/>
    <x v="8"/>
    <x v="18"/>
    <d v="2025-08-19T16:14:12"/>
    <n v="2"/>
    <n v="1"/>
    <n v="1"/>
    <m/>
    <m/>
    <m/>
    <m/>
    <m/>
    <m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7"/>
    <x v="12"/>
    <x v="8"/>
    <x v="1"/>
    <d v="2025-08-19T16:14:15"/>
    <n v="286"/>
    <n v="120"/>
    <n v="166"/>
    <n v="1"/>
    <n v="8"/>
    <n v="21"/>
    <n v="32"/>
    <n v="38"/>
    <n v="54"/>
    <n v="73"/>
    <n v="32"/>
    <m/>
    <n v="8"/>
    <n v="3"/>
    <n v="1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7"/>
    <x v="12"/>
    <x v="8"/>
    <x v="16"/>
    <d v="2025-08-19T16:14:15"/>
    <n v="7"/>
    <n v="4"/>
    <n v="3"/>
    <m/>
    <m/>
    <n v="1"/>
    <n v="1"/>
    <n v="1"/>
    <n v="4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7"/>
    <x v="12"/>
    <x v="8"/>
    <x v="7"/>
    <d v="2025-08-19T16:14:15"/>
    <n v="254"/>
    <m/>
    <m/>
    <m/>
    <m/>
    <m/>
    <n v="108"/>
    <n v="144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7"/>
    <x v="12"/>
    <x v="8"/>
    <x v="0"/>
    <d v="2025-08-19T16:14:15"/>
    <n v="65"/>
    <m/>
    <m/>
    <m/>
    <m/>
    <m/>
    <m/>
    <m/>
    <n v="30"/>
    <m/>
    <n v="16"/>
    <n v="3"/>
    <n v="1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7"/>
    <x v="12"/>
    <x v="8"/>
    <x v="8"/>
    <d v="2025-08-19T16:14:15"/>
    <n v="73.599999999999994"/>
    <n v="4"/>
    <n v="20"/>
    <n v="4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7"/>
    <x v="12"/>
    <x v="8"/>
    <x v="13"/>
    <d v="2025-08-19T16:14:15"/>
    <n v="12"/>
    <m/>
    <m/>
    <m/>
    <n v="2"/>
    <n v="2"/>
    <n v="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7"/>
    <x v="12"/>
    <x v="8"/>
    <x v="14"/>
    <d v="2025-08-19T16:14:15"/>
    <n v="14"/>
    <m/>
    <m/>
    <n v="2"/>
    <n v="2"/>
    <n v="2"/>
    <n v="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7"/>
    <x v="12"/>
    <x v="8"/>
    <x v="15"/>
    <d v="2025-08-19T16:14:15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7"/>
    <x v="12"/>
    <x v="8"/>
    <x v="10"/>
    <d v="2025-08-19T16:14:15"/>
    <n v="13.6"/>
    <m/>
    <m/>
    <m/>
    <n v="2.4"/>
    <n v="8.4"/>
    <n v="2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7"/>
    <x v="12"/>
    <x v="8"/>
    <x v="13"/>
    <d v="2025-08-19T16:14:20"/>
    <n v="10"/>
    <m/>
    <m/>
    <m/>
    <m/>
    <n v="6"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6"/>
    <x v="122"/>
    <x v="11"/>
    <x v="2"/>
    <d v="2025-08-19T16:45:21"/>
    <n v="28"/>
    <n v="2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6"/>
    <x v="122"/>
    <x v="11"/>
    <x v="3"/>
    <d v="2025-08-19T16:45:21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6"/>
    <x v="122"/>
    <x v="11"/>
    <x v="4"/>
    <d v="2025-08-19T16:45:21"/>
    <n v="28"/>
    <n v="10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6"/>
    <x v="122"/>
    <x v="11"/>
    <x v="5"/>
    <d v="2025-08-19T16:45:21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6"/>
    <x v="122"/>
    <x v="11"/>
    <x v="8"/>
    <d v="2025-08-19T16:45:24"/>
    <n v="3.2"/>
    <m/>
    <n v="3.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6"/>
    <x v="122"/>
    <x v="11"/>
    <x v="10"/>
    <d v="2025-08-19T16:45:24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9"/>
    <x v="22"/>
    <x v="6"/>
    <x v="4"/>
    <d v="2025-08-19T16:17:29"/>
    <n v="647"/>
    <n v="262"/>
    <n v="38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9"/>
    <x v="22"/>
    <x v="6"/>
    <x v="5"/>
    <d v="2025-08-19T16:17:29"/>
    <n v="49"/>
    <n v="26"/>
    <n v="2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9"/>
    <x v="22"/>
    <x v="6"/>
    <x v="33"/>
    <d v="2025-08-19T16:17:29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9"/>
    <x v="22"/>
    <x v="6"/>
    <x v="35"/>
    <d v="2025-08-19T16:17:29"/>
    <n v="152"/>
    <n v="78"/>
    <n v="7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9"/>
    <x v="22"/>
    <x v="6"/>
    <x v="22"/>
    <d v="2025-08-19T16:17:31"/>
    <n v="8"/>
    <m/>
    <m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9"/>
    <x v="22"/>
    <x v="6"/>
    <x v="10"/>
    <d v="2025-08-19T16:17:31"/>
    <n v="28.4"/>
    <n v="4.4000000000000004"/>
    <m/>
    <n v="4.8"/>
    <n v="9.6"/>
    <n v="4.8"/>
    <n v="4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9"/>
    <x v="22"/>
    <x v="6"/>
    <x v="21"/>
    <d v="2025-08-19T16:17:31"/>
    <n v="2.4"/>
    <m/>
    <m/>
    <m/>
    <n v="2.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9"/>
    <x v="22"/>
    <x v="6"/>
    <x v="1"/>
    <d v="2025-08-19T16:17:31"/>
    <n v="698"/>
    <n v="289"/>
    <n v="409"/>
    <n v="18"/>
    <n v="30"/>
    <n v="58"/>
    <n v="75"/>
    <n v="88"/>
    <n v="161"/>
    <n v="124"/>
    <n v="96"/>
    <m/>
    <n v="10"/>
    <n v="18"/>
    <n v="2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4"/>
    <x v="8"/>
    <x v="5"/>
    <x v="10"/>
    <d v="2025-08-19T16:13:25"/>
    <n v="6.8"/>
    <n v="0"/>
    <n v="0"/>
    <n v="6.8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4"/>
    <x v="8"/>
    <x v="5"/>
    <x v="21"/>
    <d v="2025-08-19T16:13:25"/>
    <n v="14"/>
    <n v="0"/>
    <n v="0"/>
    <n v="14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4"/>
    <x v="8"/>
    <x v="5"/>
    <x v="1"/>
    <d v="2025-08-19T16:13:25"/>
    <n v="551"/>
    <n v="219"/>
    <n v="332"/>
    <n v="4"/>
    <n v="13"/>
    <n v="39"/>
    <n v="85"/>
    <n v="77"/>
    <n v="123"/>
    <n v="88"/>
    <n v="81"/>
    <m/>
    <n v="14"/>
    <n v="11"/>
    <n v="1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4"/>
    <x v="8"/>
    <x v="5"/>
    <x v="16"/>
    <d v="2025-08-19T16:13:25"/>
    <n v="13"/>
    <n v="8"/>
    <n v="5"/>
    <n v="2"/>
    <n v="1"/>
    <n v="0"/>
    <n v="2"/>
    <n v="1"/>
    <n v="1"/>
    <n v="4"/>
    <m/>
    <n v="2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4"/>
    <x v="8"/>
    <x v="5"/>
    <x v="24"/>
    <d v="2025-08-19T16:13:25"/>
    <n v="1"/>
    <n v="1"/>
    <n v="0"/>
    <n v="0"/>
    <n v="0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4"/>
    <x v="8"/>
    <x v="5"/>
    <x v="23"/>
    <d v="2025-08-19T16:13:25"/>
    <n v="6"/>
    <n v="3"/>
    <n v="3"/>
    <n v="0"/>
    <n v="0"/>
    <n v="6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4"/>
    <x v="8"/>
    <x v="5"/>
    <x v="25"/>
    <d v="2025-08-19T16:13:25"/>
    <n v="1"/>
    <n v="0"/>
    <n v="1"/>
    <n v="0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7"/>
    <x v="12"/>
    <x v="8"/>
    <x v="7"/>
    <d v="2025-08-19T16:14:12"/>
    <n v="260"/>
    <m/>
    <m/>
    <m/>
    <m/>
    <m/>
    <n v="160"/>
    <n v="98"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5"/>
    <x v="63"/>
    <x v="0"/>
    <x v="4"/>
    <d v="2025-08-19T16:28:26"/>
    <n v="51"/>
    <n v="25"/>
    <n v="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5"/>
    <x v="63"/>
    <x v="0"/>
    <x v="5"/>
    <d v="2025-08-19T16:28:26"/>
    <n v="6"/>
    <n v="4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5"/>
    <x v="63"/>
    <x v="0"/>
    <x v="6"/>
    <d v="2025-08-19T16:28:28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9"/>
    <x v="22"/>
    <x v="6"/>
    <x v="16"/>
    <d v="2025-08-19T16:17:39"/>
    <n v="15"/>
    <n v="10"/>
    <n v="5"/>
    <m/>
    <m/>
    <n v="1"/>
    <n v="3"/>
    <n v="3"/>
    <n v="4"/>
    <n v="4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9"/>
    <x v="22"/>
    <x v="6"/>
    <x v="24"/>
    <d v="2025-08-19T16:17:39"/>
    <n v="1"/>
    <n v="1"/>
    <m/>
    <n v="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9"/>
    <x v="22"/>
    <x v="6"/>
    <x v="23"/>
    <d v="2025-08-19T16:17:39"/>
    <n v="10"/>
    <n v="2"/>
    <n v="8"/>
    <m/>
    <n v="4"/>
    <m/>
    <n v="2"/>
    <n v="3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1"/>
    <x v="23"/>
    <x v="5"/>
    <x v="4"/>
    <d v="2025-08-19T16:17:42"/>
    <n v="189"/>
    <n v="71"/>
    <n v="1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1"/>
    <x v="23"/>
    <x v="5"/>
    <x v="5"/>
    <d v="2025-08-19T16:17:42"/>
    <n v="15"/>
    <n v="6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1"/>
    <x v="23"/>
    <x v="5"/>
    <x v="7"/>
    <d v="2025-08-19T16:17:44"/>
    <n v="146"/>
    <m/>
    <m/>
    <m/>
    <m/>
    <m/>
    <n v="92"/>
    <n v="52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6"/>
    <x v="122"/>
    <x v="11"/>
    <x v="1"/>
    <d v="2025-08-19T16:45:24"/>
    <n v="13"/>
    <n v="8"/>
    <n v="5"/>
    <m/>
    <n v="1"/>
    <m/>
    <n v="4"/>
    <n v="2"/>
    <n v="3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6"/>
    <x v="122"/>
    <x v="11"/>
    <x v="23"/>
    <d v="2025-08-19T16:45:24"/>
    <n v="1"/>
    <m/>
    <n v="1"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6"/>
    <x v="122"/>
    <x v="11"/>
    <x v="23"/>
    <d v="2025-08-19T16:45:29"/>
    <n v="1"/>
    <n v="0"/>
    <n v="1"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6"/>
    <x v="122"/>
    <x v="11"/>
    <x v="2"/>
    <d v="2025-08-19T16:45:29"/>
    <n v="21"/>
    <n v="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6"/>
    <x v="122"/>
    <x v="11"/>
    <x v="3"/>
    <d v="2025-08-19T16:45:29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6"/>
    <x v="122"/>
    <x v="11"/>
    <x v="4"/>
    <d v="2025-08-19T16:45:29"/>
    <n v="21"/>
    <n v="6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6"/>
    <x v="122"/>
    <x v="11"/>
    <x v="5"/>
    <d v="2025-08-19T16:45:29"/>
    <n v="5"/>
    <n v="0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6"/>
    <x v="122"/>
    <x v="11"/>
    <x v="6"/>
    <d v="2025-08-19T16:45:32"/>
    <n v="16"/>
    <m/>
    <m/>
    <m/>
    <n v="4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6"/>
    <x v="122"/>
    <x v="11"/>
    <x v="7"/>
    <d v="2025-08-19T16:45:32"/>
    <n v="8"/>
    <m/>
    <m/>
    <m/>
    <m/>
    <m/>
    <n v="6"/>
    <n v="2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6"/>
    <x v="122"/>
    <x v="11"/>
    <x v="0"/>
    <d v="2025-08-19T16:45:32"/>
    <n v="3"/>
    <m/>
    <m/>
    <m/>
    <m/>
    <m/>
    <m/>
    <m/>
    <n v="1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6"/>
    <x v="122"/>
    <x v="11"/>
    <x v="6"/>
    <d v="2025-08-19T16:45:34"/>
    <n v="12"/>
    <m/>
    <m/>
    <m/>
    <n v="6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7"/>
    <x v="123"/>
    <x v="2"/>
    <x v="25"/>
    <d v="2025-08-19T16:45:42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7"/>
    <x v="123"/>
    <x v="2"/>
    <x v="2"/>
    <d v="2025-08-19T16:45:42"/>
    <n v="133"/>
    <n v="13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7"/>
    <x v="123"/>
    <x v="2"/>
    <x v="3"/>
    <d v="2025-08-19T16:45:42"/>
    <n v="17"/>
    <n v="1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7"/>
    <x v="123"/>
    <x v="2"/>
    <x v="4"/>
    <d v="2025-08-19T16:45:42"/>
    <n v="133"/>
    <n v="49"/>
    <n v="8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7"/>
    <x v="123"/>
    <x v="2"/>
    <x v="5"/>
    <d v="2025-08-19T16:45:42"/>
    <n v="17"/>
    <n v="5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7"/>
    <x v="123"/>
    <x v="2"/>
    <x v="26"/>
    <d v="2025-08-19T16:45:42"/>
    <n v="33"/>
    <n v="10"/>
    <n v="2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7"/>
    <x v="123"/>
    <x v="2"/>
    <x v="8"/>
    <d v="2025-08-19T16:45:51"/>
    <n v="10.4"/>
    <n v="0.8"/>
    <n v="4.8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258"/>
    <x v="3"/>
    <x v="2"/>
    <x v="11"/>
    <d v="2025-08-19T16:48:43"/>
    <n v="2.8"/>
    <n v="0"/>
    <n v="0"/>
    <n v="0"/>
    <n v="0"/>
    <n v="2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258"/>
    <x v="3"/>
    <x v="2"/>
    <x v="12"/>
    <d v="2025-08-19T16:48:43"/>
    <n v="1"/>
    <n v="1"/>
    <n v="0"/>
    <n v="0"/>
    <n v="0"/>
    <n v="0"/>
    <n v="0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258"/>
    <x v="3"/>
    <x v="2"/>
    <x v="6"/>
    <d v="2025-08-19T16:48:43"/>
    <n v="34"/>
    <m/>
    <m/>
    <m/>
    <n v="18"/>
    <n v="1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258"/>
    <x v="3"/>
    <x v="2"/>
    <x v="7"/>
    <d v="2025-08-19T16:48:43"/>
    <n v="96"/>
    <m/>
    <m/>
    <m/>
    <m/>
    <m/>
    <n v="58"/>
    <n v="3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258"/>
    <x v="3"/>
    <x v="2"/>
    <x v="0"/>
    <d v="2025-08-19T16:48:43"/>
    <n v="20"/>
    <m/>
    <m/>
    <m/>
    <m/>
    <m/>
    <m/>
    <m/>
    <n v="13"/>
    <m/>
    <n v="2"/>
    <n v="3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258"/>
    <x v="3"/>
    <x v="2"/>
    <x v="8"/>
    <d v="2025-08-19T16:48:43"/>
    <n v="11.2"/>
    <n v="4.8"/>
    <n v="1.6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258"/>
    <x v="3"/>
    <x v="2"/>
    <x v="12"/>
    <d v="2025-08-19T16:48:35"/>
    <n v="1"/>
    <n v="1"/>
    <n v="0"/>
    <n v="0"/>
    <n v="0"/>
    <n v="0"/>
    <n v="0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258"/>
    <x v="3"/>
    <x v="2"/>
    <x v="6"/>
    <d v="2025-08-19T16:48:35"/>
    <n v="36"/>
    <m/>
    <m/>
    <m/>
    <n v="18"/>
    <n v="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273"/>
    <x v="132"/>
    <x v="5"/>
    <x v="6"/>
    <d v="2025-08-19T16:48:54"/>
    <n v="22"/>
    <m/>
    <m/>
    <m/>
    <n v="10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273"/>
    <x v="132"/>
    <x v="5"/>
    <x v="7"/>
    <d v="2025-08-19T16:48:54"/>
    <n v="66"/>
    <m/>
    <m/>
    <m/>
    <m/>
    <m/>
    <n v="26"/>
    <n v="4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273"/>
    <x v="132"/>
    <x v="5"/>
    <x v="0"/>
    <d v="2025-08-19T16:48:54"/>
    <n v="22"/>
    <m/>
    <m/>
    <m/>
    <m/>
    <m/>
    <m/>
    <m/>
    <n v="7"/>
    <m/>
    <n v="10"/>
    <n v="0"/>
    <n v="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273"/>
    <x v="132"/>
    <x v="5"/>
    <x v="8"/>
    <d v="2025-08-19T16:48:54"/>
    <n v="6.4"/>
    <m/>
    <m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273"/>
    <x v="132"/>
    <x v="5"/>
    <x v="13"/>
    <d v="2025-08-19T16:48:54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7"/>
    <x v="33"/>
    <x v="5"/>
    <x v="2"/>
    <d v="2025-08-19T16:20:36"/>
    <n v="48"/>
    <n v="4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7"/>
    <x v="33"/>
    <x v="5"/>
    <x v="3"/>
    <d v="2025-08-19T16:20:36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7"/>
    <x v="33"/>
    <x v="5"/>
    <x v="4"/>
    <d v="2025-08-19T16:20:36"/>
    <n v="48"/>
    <n v="19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7"/>
    <x v="33"/>
    <x v="5"/>
    <x v="5"/>
    <d v="2025-08-19T16:20:36"/>
    <n v="2"/>
    <n v="0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9"/>
    <x v="35"/>
    <x v="10"/>
    <x v="6"/>
    <d v="2025-08-19T16:20:51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9"/>
    <x v="35"/>
    <x v="10"/>
    <x v="7"/>
    <d v="2025-08-19T16:20:51"/>
    <n v="4"/>
    <m/>
    <m/>
    <m/>
    <m/>
    <m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9"/>
    <x v="35"/>
    <x v="10"/>
    <x v="1"/>
    <d v="2025-08-19T16:20:51"/>
    <n v="3"/>
    <n v="1"/>
    <n v="2"/>
    <m/>
    <m/>
    <m/>
    <m/>
    <n v="1"/>
    <m/>
    <n v="2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9"/>
    <x v="35"/>
    <x v="10"/>
    <x v="2"/>
    <d v="2025-08-19T16:20:51"/>
    <n v="16"/>
    <n v="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9"/>
    <x v="35"/>
    <x v="10"/>
    <x v="3"/>
    <d v="2025-08-19T16:20:51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9"/>
    <x v="35"/>
    <x v="10"/>
    <x v="4"/>
    <d v="2025-08-19T16:20:51"/>
    <n v="16"/>
    <n v="6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9"/>
    <x v="35"/>
    <x v="10"/>
    <x v="5"/>
    <d v="2025-08-19T16:20:51"/>
    <n v="1"/>
    <n v="1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0"/>
    <x v="36"/>
    <x v="10"/>
    <x v="7"/>
    <d v="2025-08-19T16:21:07"/>
    <n v="8"/>
    <m/>
    <m/>
    <m/>
    <m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0"/>
    <x v="36"/>
    <x v="10"/>
    <x v="1"/>
    <d v="2025-08-19T16:21:07"/>
    <n v="4"/>
    <n v="1"/>
    <n v="3"/>
    <m/>
    <m/>
    <m/>
    <m/>
    <m/>
    <n v="2"/>
    <n v="2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0"/>
    <x v="36"/>
    <x v="10"/>
    <x v="2"/>
    <d v="2025-08-19T16:21:07"/>
    <n v="30"/>
    <n v="3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0"/>
    <x v="36"/>
    <x v="10"/>
    <x v="3"/>
    <d v="2025-08-19T16:21:07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0"/>
    <x v="36"/>
    <x v="10"/>
    <x v="4"/>
    <d v="2025-08-19T16:21:07"/>
    <n v="30"/>
    <n v="14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0"/>
    <x v="36"/>
    <x v="10"/>
    <x v="5"/>
    <d v="2025-08-19T16:21:07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1"/>
    <x v="40"/>
    <x v="10"/>
    <x v="6"/>
    <d v="2025-08-19T16:21:22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1"/>
    <x v="40"/>
    <x v="10"/>
    <x v="7"/>
    <d v="2025-08-19T16:21:22"/>
    <n v="10"/>
    <m/>
    <m/>
    <m/>
    <m/>
    <m/>
    <n v="10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1"/>
    <x v="40"/>
    <x v="10"/>
    <x v="0"/>
    <d v="2025-08-19T16:21:22"/>
    <n v="2"/>
    <m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1"/>
    <x v="40"/>
    <x v="10"/>
    <x v="8"/>
    <d v="2025-08-19T16:21:22"/>
    <n v="2.7"/>
    <m/>
    <n v="2.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1"/>
    <x v="40"/>
    <x v="10"/>
    <x v="13"/>
    <d v="2025-08-19T16:21:22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1"/>
    <x v="40"/>
    <x v="10"/>
    <x v="14"/>
    <d v="2025-08-19T16:21:22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1"/>
    <x v="40"/>
    <x v="10"/>
    <x v="1"/>
    <d v="2025-08-19T16:21:22"/>
    <n v="9"/>
    <n v="4"/>
    <n v="5"/>
    <m/>
    <n v="1"/>
    <m/>
    <n v="1"/>
    <m/>
    <n v="5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1"/>
    <x v="40"/>
    <x v="10"/>
    <x v="16"/>
    <d v="2025-08-19T16:21:22"/>
    <n v="2"/>
    <n v="1"/>
    <n v="1"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1"/>
    <x v="40"/>
    <x v="10"/>
    <x v="2"/>
    <d v="2025-08-19T16:21:22"/>
    <n v="17"/>
    <n v="1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1"/>
    <x v="40"/>
    <x v="10"/>
    <x v="3"/>
    <d v="2025-08-19T16:21:22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1"/>
    <x v="40"/>
    <x v="10"/>
    <x v="4"/>
    <d v="2025-08-19T16:21:22"/>
    <n v="17"/>
    <n v="8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1"/>
    <x v="40"/>
    <x v="10"/>
    <x v="5"/>
    <d v="2025-08-19T16:21:22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3"/>
    <x v="46"/>
    <x v="10"/>
    <x v="6"/>
    <d v="2025-08-19T16:21:38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3"/>
    <x v="46"/>
    <x v="10"/>
    <x v="7"/>
    <d v="2025-08-19T16:21:38"/>
    <n v="8"/>
    <m/>
    <m/>
    <m/>
    <m/>
    <m/>
    <n v="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3"/>
    <x v="46"/>
    <x v="10"/>
    <x v="0"/>
    <d v="2025-08-19T16:21:38"/>
    <n v="2"/>
    <m/>
    <m/>
    <m/>
    <m/>
    <m/>
    <m/>
    <m/>
    <n v="0"/>
    <m/>
    <m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3"/>
    <x v="46"/>
    <x v="10"/>
    <x v="1"/>
    <d v="2025-08-19T16:21:38"/>
    <n v="7"/>
    <n v="5"/>
    <n v="2"/>
    <m/>
    <m/>
    <m/>
    <n v="1"/>
    <m/>
    <n v="4"/>
    <m/>
    <n v="0"/>
    <m/>
    <m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3"/>
    <x v="46"/>
    <x v="10"/>
    <x v="2"/>
    <d v="2025-08-19T16:21:38"/>
    <n v="89"/>
    <n v="8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3"/>
    <x v="46"/>
    <x v="10"/>
    <x v="3"/>
    <d v="2025-08-19T16:21:38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3"/>
    <x v="46"/>
    <x v="10"/>
    <x v="4"/>
    <d v="2025-08-19T16:21:38"/>
    <n v="89"/>
    <n v="33"/>
    <n v="5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3"/>
    <x v="46"/>
    <x v="10"/>
    <x v="5"/>
    <d v="2025-08-19T16:21:38"/>
    <n v="6"/>
    <n v="4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3"/>
    <x v="46"/>
    <x v="10"/>
    <x v="26"/>
    <d v="2025-08-19T16:21:38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4"/>
    <x v="37"/>
    <x v="10"/>
    <x v="6"/>
    <d v="2025-08-19T16:21:53"/>
    <n v="12"/>
    <m/>
    <m/>
    <m/>
    <n v="6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4"/>
    <x v="37"/>
    <x v="10"/>
    <x v="7"/>
    <d v="2025-08-19T16:21:53"/>
    <n v="14"/>
    <m/>
    <m/>
    <m/>
    <m/>
    <m/>
    <n v="6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4"/>
    <x v="37"/>
    <x v="10"/>
    <x v="0"/>
    <d v="2025-08-19T16:21:53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4"/>
    <x v="37"/>
    <x v="10"/>
    <x v="1"/>
    <d v="2025-08-19T16:21:53"/>
    <n v="14"/>
    <n v="7"/>
    <n v="7"/>
    <m/>
    <m/>
    <m/>
    <n v="3"/>
    <n v="3"/>
    <n v="3"/>
    <n v="4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4"/>
    <x v="37"/>
    <x v="10"/>
    <x v="2"/>
    <d v="2025-08-19T16:21:53"/>
    <n v="29"/>
    <n v="2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4"/>
    <x v="37"/>
    <x v="10"/>
    <x v="3"/>
    <d v="2025-08-19T16:21:53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4"/>
    <x v="37"/>
    <x v="10"/>
    <x v="4"/>
    <d v="2025-08-19T16:21:53"/>
    <n v="29"/>
    <n v="12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4"/>
    <x v="37"/>
    <x v="10"/>
    <x v="5"/>
    <d v="2025-08-19T16:21:53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5"/>
    <x v="38"/>
    <x v="2"/>
    <x v="6"/>
    <d v="2025-08-19T16:22:09"/>
    <n v="14"/>
    <m/>
    <m/>
    <m/>
    <n v="2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5"/>
    <x v="38"/>
    <x v="2"/>
    <x v="7"/>
    <d v="2025-08-19T16:22:09"/>
    <n v="22"/>
    <m/>
    <m/>
    <m/>
    <m/>
    <m/>
    <n v="14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5"/>
    <x v="38"/>
    <x v="2"/>
    <x v="0"/>
    <d v="2025-08-19T16:22:09"/>
    <n v="2"/>
    <m/>
    <m/>
    <m/>
    <m/>
    <m/>
    <m/>
    <m/>
    <n v="1"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5"/>
    <x v="38"/>
    <x v="2"/>
    <x v="8"/>
    <d v="2025-08-19T16:22:09"/>
    <n v="8.8000000000000007"/>
    <m/>
    <m/>
    <n v="8.800000000000000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5"/>
    <x v="38"/>
    <x v="2"/>
    <x v="1"/>
    <d v="2025-08-19T16:22:09"/>
    <n v="23"/>
    <n v="12"/>
    <n v="11"/>
    <m/>
    <m/>
    <n v="3"/>
    <n v="1"/>
    <n v="6"/>
    <n v="7"/>
    <n v="4"/>
    <n v="1"/>
    <m/>
    <m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5"/>
    <x v="38"/>
    <x v="2"/>
    <x v="2"/>
    <d v="2025-08-19T16:22:09"/>
    <n v="167"/>
    <n v="16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5"/>
    <x v="38"/>
    <x v="2"/>
    <x v="3"/>
    <d v="2025-08-19T16:22:09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5"/>
    <x v="38"/>
    <x v="2"/>
    <x v="4"/>
    <d v="2025-08-19T16:22:09"/>
    <n v="167"/>
    <n v="70"/>
    <n v="9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5"/>
    <x v="38"/>
    <x v="2"/>
    <x v="5"/>
    <d v="2025-08-19T16:22:09"/>
    <n v="5"/>
    <n v="3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5"/>
    <x v="9"/>
    <x v="5"/>
    <x v="19"/>
    <d v="2025-08-19T16:13:43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5"/>
    <x v="9"/>
    <x v="5"/>
    <x v="20"/>
    <d v="2025-08-19T16:13:43"/>
    <n v="9.6"/>
    <m/>
    <m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5"/>
    <x v="9"/>
    <x v="5"/>
    <x v="10"/>
    <d v="2025-08-19T16:13:43"/>
    <n v="22.8"/>
    <m/>
    <m/>
    <n v="15.2"/>
    <n v="7.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5"/>
    <x v="9"/>
    <x v="5"/>
    <x v="3"/>
    <d v="2025-08-19T16:13:46"/>
    <n v="87"/>
    <n v="8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01"/>
    <x v="128"/>
    <x v="6"/>
    <x v="5"/>
    <d v="2025-08-19T16:47:30"/>
    <n v="23"/>
    <n v="8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4"/>
    <x v="134"/>
    <x v="17"/>
    <x v="18"/>
    <d v="2025-08-19T16:10:39"/>
    <n v="3"/>
    <n v="2"/>
    <n v="1"/>
    <m/>
    <m/>
    <n v="1"/>
    <m/>
    <m/>
    <n v="1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4"/>
    <x v="134"/>
    <x v="17"/>
    <x v="6"/>
    <d v="2025-08-19T16:10:39"/>
    <n v="172"/>
    <m/>
    <m/>
    <m/>
    <n v="88"/>
    <n v="8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4"/>
    <x v="134"/>
    <x v="17"/>
    <x v="7"/>
    <d v="2025-08-19T16:10:39"/>
    <n v="298"/>
    <m/>
    <m/>
    <m/>
    <m/>
    <m/>
    <n v="172"/>
    <n v="124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4"/>
    <x v="134"/>
    <x v="17"/>
    <x v="0"/>
    <d v="2025-08-19T16:10:39"/>
    <n v="49"/>
    <m/>
    <m/>
    <m/>
    <m/>
    <m/>
    <m/>
    <m/>
    <n v="32"/>
    <m/>
    <n v="12"/>
    <n v="1"/>
    <n v="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4"/>
    <x v="134"/>
    <x v="17"/>
    <x v="8"/>
    <d v="2025-08-19T16:10:39"/>
    <n v="91.6"/>
    <n v="13.1"/>
    <n v="19.600000000000001"/>
    <n v="58.9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4"/>
    <x v="134"/>
    <x v="17"/>
    <x v="13"/>
    <d v="2025-08-19T16:10:39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4"/>
    <x v="134"/>
    <x v="17"/>
    <x v="14"/>
    <d v="2025-08-19T16:10:39"/>
    <n v="4"/>
    <m/>
    <m/>
    <n v="2"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4"/>
    <x v="134"/>
    <x v="17"/>
    <x v="15"/>
    <d v="2025-08-19T16:10:39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4"/>
    <x v="134"/>
    <x v="17"/>
    <x v="22"/>
    <d v="2025-08-19T16:10:39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4"/>
    <x v="134"/>
    <x v="17"/>
    <x v="10"/>
    <d v="2025-08-19T16:10:39"/>
    <n v="15.2"/>
    <m/>
    <n v="3.6"/>
    <n v="3.2"/>
    <n v="4.4000000000000004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4"/>
    <x v="134"/>
    <x v="17"/>
    <x v="21"/>
    <d v="2025-08-19T16:10:39"/>
    <n v="6.8"/>
    <m/>
    <m/>
    <n v="6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4"/>
    <x v="134"/>
    <x v="17"/>
    <x v="1"/>
    <d v="2025-08-19T16:10:39"/>
    <n v="279"/>
    <n v="112"/>
    <n v="167"/>
    <m/>
    <m/>
    <m/>
    <n v="44"/>
    <n v="42"/>
    <n v="86"/>
    <n v="62"/>
    <n v="34"/>
    <m/>
    <n v="6"/>
    <n v="1"/>
    <n v="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4"/>
    <x v="134"/>
    <x v="17"/>
    <x v="16"/>
    <d v="2025-08-19T16:10:39"/>
    <n v="2"/>
    <n v="2"/>
    <m/>
    <m/>
    <m/>
    <n v="1"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5"/>
    <x v="136"/>
    <x v="18"/>
    <x v="6"/>
    <d v="2025-08-19T16:10:58"/>
    <n v="72"/>
    <m/>
    <m/>
    <m/>
    <n v="44"/>
    <n v="2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5"/>
    <x v="136"/>
    <x v="18"/>
    <x v="7"/>
    <d v="2025-08-19T16:10:58"/>
    <n v="200"/>
    <m/>
    <m/>
    <m/>
    <m/>
    <m/>
    <n v="102"/>
    <n v="9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5"/>
    <x v="136"/>
    <x v="18"/>
    <x v="0"/>
    <d v="2025-08-19T16:10:58"/>
    <n v="49"/>
    <m/>
    <m/>
    <m/>
    <m/>
    <m/>
    <m/>
    <m/>
    <n v="18"/>
    <m/>
    <n v="16"/>
    <n v="6"/>
    <n v="9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5"/>
    <x v="136"/>
    <x v="18"/>
    <x v="8"/>
    <d v="2025-08-19T16:10:58"/>
    <n v="45.7"/>
    <n v="4"/>
    <n v="13.6"/>
    <n v="28.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5"/>
    <x v="136"/>
    <x v="18"/>
    <x v="13"/>
    <d v="2025-08-19T16:10:58"/>
    <n v="8"/>
    <m/>
    <m/>
    <m/>
    <m/>
    <m/>
    <m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5"/>
    <x v="136"/>
    <x v="18"/>
    <x v="14"/>
    <d v="2025-08-19T16:10:58"/>
    <n v="10"/>
    <m/>
    <m/>
    <n v="2"/>
    <m/>
    <m/>
    <m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6"/>
    <x v="39"/>
    <x v="2"/>
    <x v="6"/>
    <d v="2025-08-19T16:22:25"/>
    <n v="14"/>
    <m/>
    <m/>
    <m/>
    <n v="10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6"/>
    <x v="39"/>
    <x v="2"/>
    <x v="5"/>
    <d v="2025-08-19T16:22:30"/>
    <n v="29"/>
    <n v="6"/>
    <n v="2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6"/>
    <x v="39"/>
    <x v="2"/>
    <x v="26"/>
    <d v="2025-08-19T16:22:30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6"/>
    <x v="39"/>
    <x v="2"/>
    <x v="6"/>
    <d v="2025-08-19T16:22:33"/>
    <n v="18"/>
    <m/>
    <m/>
    <m/>
    <n v="12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6"/>
    <x v="39"/>
    <x v="2"/>
    <x v="7"/>
    <d v="2025-08-19T16:22:33"/>
    <n v="34"/>
    <m/>
    <m/>
    <m/>
    <m/>
    <m/>
    <n v="10"/>
    <n v="24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6"/>
    <x v="39"/>
    <x v="2"/>
    <x v="0"/>
    <d v="2025-08-19T16:22:33"/>
    <n v="5"/>
    <m/>
    <m/>
    <m/>
    <m/>
    <m/>
    <m/>
    <m/>
    <n v="3"/>
    <m/>
    <n v="2"/>
    <n v="0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6"/>
    <x v="39"/>
    <x v="2"/>
    <x v="8"/>
    <d v="2025-08-19T16:22:33"/>
    <n v="4"/>
    <n v="0.8"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6"/>
    <x v="39"/>
    <x v="2"/>
    <x v="1"/>
    <d v="2025-08-19T16:22:33"/>
    <n v="32"/>
    <n v="14"/>
    <n v="18"/>
    <n v="1"/>
    <n v="0"/>
    <n v="1"/>
    <n v="6"/>
    <n v="3"/>
    <n v="5"/>
    <n v="12"/>
    <n v="3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6"/>
    <x v="39"/>
    <x v="2"/>
    <x v="2"/>
    <d v="2025-08-19T16:22:33"/>
    <n v="107"/>
    <n v="10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6"/>
    <x v="39"/>
    <x v="2"/>
    <x v="7"/>
    <d v="2025-08-19T16:22:25"/>
    <n v="16"/>
    <m/>
    <m/>
    <m/>
    <m/>
    <m/>
    <n v="8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6"/>
    <x v="39"/>
    <x v="2"/>
    <x v="0"/>
    <d v="2025-08-19T16:22:25"/>
    <n v="8"/>
    <m/>
    <m/>
    <m/>
    <m/>
    <m/>
    <m/>
    <m/>
    <n v="2"/>
    <m/>
    <n v="6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7"/>
    <x v="41"/>
    <x v="2"/>
    <x v="18"/>
    <d v="2025-08-19T16:22:40"/>
    <n v="1"/>
    <n v="1"/>
    <m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7"/>
    <x v="41"/>
    <x v="2"/>
    <x v="6"/>
    <d v="2025-08-19T16:22:40"/>
    <n v="8"/>
    <m/>
    <m/>
    <m/>
    <m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1"/>
    <x v="40"/>
    <x v="10"/>
    <x v="0"/>
    <d v="2025-08-19T16:21:33"/>
    <n v="1"/>
    <m/>
    <m/>
    <m/>
    <m/>
    <m/>
    <m/>
    <m/>
    <m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1"/>
    <x v="40"/>
    <x v="10"/>
    <x v="8"/>
    <d v="2025-08-19T16:21:33"/>
    <n v="4"/>
    <m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1"/>
    <x v="40"/>
    <x v="10"/>
    <x v="13"/>
    <d v="2025-08-19T16:21:33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1"/>
    <x v="40"/>
    <x v="10"/>
    <x v="8"/>
    <d v="2025-08-19T16:21:35"/>
    <n v="7.2"/>
    <m/>
    <n v="4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1"/>
    <x v="40"/>
    <x v="10"/>
    <x v="13"/>
    <d v="2025-08-19T16:21:35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1"/>
    <x v="40"/>
    <x v="10"/>
    <x v="14"/>
    <d v="2025-08-19T16:21:35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1"/>
    <x v="40"/>
    <x v="10"/>
    <x v="1"/>
    <d v="2025-08-19T16:21:35"/>
    <n v="8"/>
    <n v="5"/>
    <n v="3"/>
    <m/>
    <n v="1"/>
    <n v="1"/>
    <m/>
    <m/>
    <n v="4"/>
    <n v="1"/>
    <m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1"/>
    <x v="40"/>
    <x v="10"/>
    <x v="16"/>
    <d v="2025-08-19T16:21:35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1"/>
    <x v="40"/>
    <x v="10"/>
    <x v="2"/>
    <d v="2025-08-19T16:21:35"/>
    <n v="19"/>
    <n v="1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1"/>
    <x v="40"/>
    <x v="10"/>
    <x v="3"/>
    <d v="2025-08-19T16:21:35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1"/>
    <x v="40"/>
    <x v="10"/>
    <x v="4"/>
    <d v="2025-08-19T16:21:35"/>
    <n v="19"/>
    <n v="8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5"/>
    <x v="136"/>
    <x v="18"/>
    <x v="15"/>
    <d v="2025-08-19T16:10:58"/>
    <n v="5.6"/>
    <m/>
    <n v="3.2"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5"/>
    <x v="136"/>
    <x v="18"/>
    <x v="10"/>
    <d v="2025-08-19T16:10:58"/>
    <n v="11.2"/>
    <m/>
    <m/>
    <n v="7.6"/>
    <m/>
    <m/>
    <n v="3.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5"/>
    <x v="136"/>
    <x v="18"/>
    <x v="1"/>
    <d v="2025-08-19T16:10:58"/>
    <n v="194"/>
    <n v="79"/>
    <n v="115"/>
    <n v="1"/>
    <n v="5"/>
    <n v="11"/>
    <n v="22"/>
    <n v="14"/>
    <n v="51"/>
    <n v="49"/>
    <n v="18"/>
    <m/>
    <n v="8"/>
    <n v="6"/>
    <n v="9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6"/>
    <x v="137"/>
    <x v="19"/>
    <x v="18"/>
    <d v="2025-08-19T16:11:16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6"/>
    <x v="137"/>
    <x v="19"/>
    <x v="6"/>
    <d v="2025-08-19T16:11:16"/>
    <n v="130"/>
    <m/>
    <m/>
    <m/>
    <n v="64"/>
    <n v="6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7"/>
    <x v="4"/>
    <x v="3"/>
    <x v="11"/>
    <d v="2025-02-20T10:15:11"/>
    <n v="9.6"/>
    <m/>
    <n v="4.8"/>
    <m/>
    <m/>
    <n v="4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7"/>
    <x v="4"/>
    <x v="3"/>
    <x v="12"/>
    <d v="2025-02-20T10:15:11"/>
    <n v="2"/>
    <m/>
    <n v="2"/>
    <m/>
    <n v="1"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7"/>
    <x v="4"/>
    <x v="3"/>
    <x v="6"/>
    <d v="2025-02-20T10:15:11"/>
    <n v="168"/>
    <m/>
    <m/>
    <m/>
    <n v="88"/>
    <n v="8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7"/>
    <x v="4"/>
    <x v="3"/>
    <x v="7"/>
    <d v="2025-02-20T10:15:11"/>
    <n v="272"/>
    <m/>
    <m/>
    <m/>
    <m/>
    <m/>
    <n v="158"/>
    <n v="11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7"/>
    <x v="4"/>
    <x v="3"/>
    <x v="0"/>
    <d v="2025-02-20T10:15:11"/>
    <n v="70"/>
    <m/>
    <m/>
    <m/>
    <m/>
    <m/>
    <m/>
    <m/>
    <n v="38"/>
    <m/>
    <n v="16"/>
    <n v="3"/>
    <n v="1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6"/>
    <x v="137"/>
    <x v="19"/>
    <x v="7"/>
    <d v="2025-08-19T16:11:16"/>
    <n v="222"/>
    <m/>
    <m/>
    <m/>
    <m/>
    <m/>
    <n v="114"/>
    <n v="103"/>
    <n v="3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6"/>
    <x v="137"/>
    <x v="19"/>
    <x v="0"/>
    <d v="2025-08-19T16:11:16"/>
    <n v="31"/>
    <m/>
    <m/>
    <m/>
    <m/>
    <m/>
    <m/>
    <m/>
    <n v="20"/>
    <m/>
    <n v="6"/>
    <m/>
    <n v="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3"/>
    <x v="26"/>
    <x v="5"/>
    <x v="3"/>
    <d v="2025-08-19T16:18:23"/>
    <n v="81"/>
    <n v="8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3"/>
    <x v="26"/>
    <x v="5"/>
    <x v="34"/>
    <d v="2025-08-19T16:18:23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3"/>
    <x v="26"/>
    <x v="5"/>
    <x v="4"/>
    <d v="2025-08-19T16:18:23"/>
    <n v="1296"/>
    <n v="502"/>
    <n v="79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3"/>
    <x v="26"/>
    <x v="5"/>
    <x v="5"/>
    <d v="2025-08-19T16:18:23"/>
    <n v="81"/>
    <n v="31"/>
    <n v="5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3"/>
    <x v="26"/>
    <x v="5"/>
    <x v="35"/>
    <d v="2025-08-19T16:18:23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3"/>
    <x v="26"/>
    <x v="5"/>
    <x v="26"/>
    <d v="2025-08-19T16:18:23"/>
    <n v="95"/>
    <n v="47"/>
    <n v="4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3"/>
    <x v="26"/>
    <x v="5"/>
    <x v="11"/>
    <d v="2025-08-19T16:18:26"/>
    <n v="15.2"/>
    <m/>
    <m/>
    <n v="12"/>
    <n v="1.6"/>
    <n v="1.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7"/>
    <x v="87"/>
    <x v="14"/>
    <x v="16"/>
    <d v="2025-08-19T16:34:58"/>
    <n v="1"/>
    <m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7"/>
    <x v="87"/>
    <x v="14"/>
    <x v="2"/>
    <d v="2025-08-19T16:34:58"/>
    <n v="38"/>
    <n v="3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7"/>
    <x v="87"/>
    <x v="14"/>
    <x v="7"/>
    <d v="2025-08-19T16:35:09"/>
    <n v="28"/>
    <m/>
    <m/>
    <m/>
    <m/>
    <m/>
    <n v="12"/>
    <n v="1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7"/>
    <x v="87"/>
    <x v="14"/>
    <x v="0"/>
    <d v="2025-08-19T16:35:09"/>
    <n v="4"/>
    <m/>
    <m/>
    <m/>
    <m/>
    <m/>
    <m/>
    <m/>
    <n v="1"/>
    <m/>
    <n v="2"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7"/>
    <x v="87"/>
    <x v="14"/>
    <x v="8"/>
    <d v="2025-08-19T16:35:09"/>
    <n v="8"/>
    <n v="3.2"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1"/>
    <x v="40"/>
    <x v="10"/>
    <x v="5"/>
    <d v="2025-08-19T16:21:35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3"/>
    <x v="46"/>
    <x v="10"/>
    <x v="7"/>
    <d v="2025-08-19T16:21:43"/>
    <n v="12"/>
    <m/>
    <m/>
    <m/>
    <m/>
    <m/>
    <n v="4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3"/>
    <x v="46"/>
    <x v="10"/>
    <x v="0"/>
    <d v="2025-08-19T16:21:43"/>
    <n v="3"/>
    <m/>
    <m/>
    <m/>
    <m/>
    <m/>
    <m/>
    <m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3"/>
    <x v="46"/>
    <x v="10"/>
    <x v="1"/>
    <d v="2025-08-19T16:21:43"/>
    <n v="11"/>
    <n v="6"/>
    <n v="5"/>
    <m/>
    <m/>
    <m/>
    <n v="2"/>
    <n v="1"/>
    <n v="2"/>
    <n v="4"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3"/>
    <x v="46"/>
    <x v="10"/>
    <x v="2"/>
    <d v="2025-08-19T16:21:43"/>
    <n v="83"/>
    <n v="8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3"/>
    <x v="46"/>
    <x v="10"/>
    <x v="3"/>
    <d v="2025-08-19T16:21:43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3"/>
    <x v="46"/>
    <x v="10"/>
    <x v="4"/>
    <d v="2025-08-19T16:21:43"/>
    <n v="83"/>
    <n v="33"/>
    <n v="5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3"/>
    <x v="46"/>
    <x v="10"/>
    <x v="5"/>
    <d v="2025-08-19T16:21:43"/>
    <n v="4"/>
    <n v="4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3"/>
    <x v="46"/>
    <x v="10"/>
    <x v="26"/>
    <d v="2025-08-19T16:21:43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4"/>
    <x v="37"/>
    <x v="10"/>
    <x v="7"/>
    <d v="2025-08-19T16:22:07"/>
    <n v="16"/>
    <m/>
    <m/>
    <m/>
    <m/>
    <m/>
    <n v="10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4"/>
    <x v="37"/>
    <x v="10"/>
    <x v="0"/>
    <d v="2025-08-19T16:22:07"/>
    <n v="3"/>
    <m/>
    <m/>
    <m/>
    <m/>
    <m/>
    <m/>
    <m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7"/>
    <x v="123"/>
    <x v="2"/>
    <x v="13"/>
    <d v="2025-08-19T16:45:51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7"/>
    <x v="123"/>
    <x v="2"/>
    <x v="14"/>
    <d v="2025-08-19T16:45:51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7"/>
    <x v="123"/>
    <x v="2"/>
    <x v="1"/>
    <d v="2025-08-19T16:45:51"/>
    <n v="42"/>
    <n v="17"/>
    <n v="25"/>
    <n v="1"/>
    <n v="2"/>
    <n v="2"/>
    <n v="2"/>
    <n v="4"/>
    <n v="13"/>
    <n v="11"/>
    <n v="3"/>
    <m/>
    <n v="3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7"/>
    <x v="123"/>
    <x v="2"/>
    <x v="16"/>
    <d v="2025-08-19T16:45:51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7"/>
    <x v="123"/>
    <x v="2"/>
    <x v="9"/>
    <d v="2025-08-19T16:45:51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7"/>
    <x v="123"/>
    <x v="2"/>
    <x v="2"/>
    <d v="2025-08-19T16:45:51"/>
    <n v="123"/>
    <n v="12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7"/>
    <x v="123"/>
    <x v="2"/>
    <x v="3"/>
    <d v="2025-08-19T16:45:51"/>
    <n v="15"/>
    <n v="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7"/>
    <x v="123"/>
    <x v="2"/>
    <x v="4"/>
    <d v="2025-08-19T16:45:51"/>
    <n v="123"/>
    <n v="43"/>
    <n v="8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7"/>
    <x v="123"/>
    <x v="2"/>
    <x v="5"/>
    <d v="2025-08-19T16:45:51"/>
    <n v="15"/>
    <n v="5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7"/>
    <x v="123"/>
    <x v="2"/>
    <x v="26"/>
    <d v="2025-08-19T16:45:51"/>
    <n v="24"/>
    <n v="10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7"/>
    <x v="123"/>
    <x v="2"/>
    <x v="31"/>
    <d v="2025-08-19T16:45:51"/>
    <n v="7"/>
    <n v="2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8"/>
    <x v="124"/>
    <x v="9"/>
    <x v="7"/>
    <d v="2025-08-19T16:46:07"/>
    <n v="5"/>
    <m/>
    <m/>
    <m/>
    <m/>
    <m/>
    <m/>
    <n v="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8"/>
    <x v="124"/>
    <x v="9"/>
    <x v="1"/>
    <d v="2025-08-19T16:46:07"/>
    <n v="3"/>
    <n v="1"/>
    <n v="2"/>
    <m/>
    <m/>
    <m/>
    <m/>
    <m/>
    <m/>
    <n v="3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8"/>
    <x v="124"/>
    <x v="9"/>
    <x v="2"/>
    <d v="2025-08-19T16:46:07"/>
    <n v="54"/>
    <n v="5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8"/>
    <x v="124"/>
    <x v="9"/>
    <x v="4"/>
    <d v="2025-08-19T16:46:07"/>
    <n v="54"/>
    <n v="22"/>
    <n v="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8"/>
    <x v="124"/>
    <x v="9"/>
    <x v="7"/>
    <d v="2025-08-19T16:46:10"/>
    <n v="8"/>
    <m/>
    <m/>
    <m/>
    <m/>
    <m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8"/>
    <x v="124"/>
    <x v="9"/>
    <x v="1"/>
    <d v="2025-08-19T16:46:10"/>
    <n v="4"/>
    <n v="3"/>
    <n v="1"/>
    <m/>
    <m/>
    <m/>
    <m/>
    <m/>
    <n v="1"/>
    <n v="3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8"/>
    <x v="124"/>
    <x v="9"/>
    <x v="2"/>
    <d v="2025-08-19T16:46:10"/>
    <n v="54"/>
    <n v="5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8"/>
    <x v="124"/>
    <x v="9"/>
    <x v="4"/>
    <d v="2025-08-19T16:46:10"/>
    <n v="54"/>
    <n v="22"/>
    <n v="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9"/>
    <x v="125"/>
    <x v="14"/>
    <x v="6"/>
    <d v="2025-08-19T16:46:26"/>
    <n v="4"/>
    <m/>
    <m/>
    <m/>
    <n v="0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9"/>
    <x v="125"/>
    <x v="14"/>
    <x v="7"/>
    <d v="2025-08-19T16:46:26"/>
    <n v="10"/>
    <m/>
    <m/>
    <m/>
    <m/>
    <m/>
    <n v="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9"/>
    <x v="125"/>
    <x v="14"/>
    <x v="0"/>
    <d v="2025-08-19T16:46:26"/>
    <n v="2"/>
    <m/>
    <m/>
    <m/>
    <m/>
    <m/>
    <m/>
    <m/>
    <n v="0"/>
    <m/>
    <n v="0"/>
    <n v="1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9"/>
    <x v="125"/>
    <x v="14"/>
    <x v="8"/>
    <d v="2025-08-19T16:46:26"/>
    <n v="6.4"/>
    <n v="0"/>
    <n v="3.2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9"/>
    <x v="125"/>
    <x v="14"/>
    <x v="1"/>
    <d v="2025-08-19T16:46:26"/>
    <n v="12"/>
    <n v="5"/>
    <n v="7"/>
    <n v="0"/>
    <n v="2"/>
    <n v="1"/>
    <n v="0"/>
    <n v="2"/>
    <n v="1"/>
    <n v="4"/>
    <n v="0"/>
    <m/>
    <n v="0"/>
    <n v="1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9"/>
    <x v="125"/>
    <x v="14"/>
    <x v="2"/>
    <d v="2025-08-19T16:46:26"/>
    <n v="25"/>
    <n v="2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9"/>
    <x v="125"/>
    <x v="14"/>
    <x v="4"/>
    <d v="2025-08-19T16:46:26"/>
    <n v="25"/>
    <n v="10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9"/>
    <x v="125"/>
    <x v="14"/>
    <x v="6"/>
    <d v="2025-08-19T16:46:28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9"/>
    <x v="125"/>
    <x v="14"/>
    <x v="7"/>
    <d v="2025-08-19T16:46:28"/>
    <n v="14"/>
    <m/>
    <m/>
    <m/>
    <m/>
    <m/>
    <n v="8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9"/>
    <x v="125"/>
    <x v="14"/>
    <x v="0"/>
    <d v="2025-08-19T16:46:28"/>
    <n v="2"/>
    <m/>
    <m/>
    <m/>
    <m/>
    <m/>
    <m/>
    <m/>
    <m/>
    <m/>
    <m/>
    <n v="0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9"/>
    <x v="125"/>
    <x v="14"/>
    <x v="8"/>
    <d v="2025-08-19T16:46:28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9"/>
    <x v="125"/>
    <x v="14"/>
    <x v="1"/>
    <d v="2025-08-19T16:46:28"/>
    <n v="15"/>
    <n v="6"/>
    <n v="9"/>
    <m/>
    <m/>
    <n v="3"/>
    <n v="1"/>
    <n v="2"/>
    <n v="4"/>
    <n v="3"/>
    <n v="0"/>
    <m/>
    <n v="0"/>
    <n v="0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9"/>
    <x v="125"/>
    <x v="14"/>
    <x v="2"/>
    <d v="2025-08-19T16:46:28"/>
    <n v="29"/>
    <n v="2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9"/>
    <x v="125"/>
    <x v="14"/>
    <x v="4"/>
    <d v="2025-08-19T16:46:28"/>
    <n v="29"/>
    <n v="12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10"/>
    <x v="139"/>
    <x v="2"/>
    <x v="8"/>
    <d v="2025-08-19T16:46:31"/>
    <n v="4.2"/>
    <m/>
    <m/>
    <n v="4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10"/>
    <x v="139"/>
    <x v="2"/>
    <x v="20"/>
    <d v="2025-08-19T16:46:31"/>
    <n v="4.4000000000000004"/>
    <m/>
    <n v="4.400000000000000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10"/>
    <x v="139"/>
    <x v="2"/>
    <x v="1"/>
    <d v="2025-08-19T16:46:31"/>
    <n v="38"/>
    <n v="18"/>
    <n v="20"/>
    <m/>
    <m/>
    <n v="2"/>
    <n v="5"/>
    <n v="3"/>
    <n v="10"/>
    <n v="8"/>
    <n v="4"/>
    <m/>
    <n v="2"/>
    <n v="1"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7"/>
    <x v="87"/>
    <x v="14"/>
    <x v="13"/>
    <d v="2025-08-19T16:35:09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7"/>
    <x v="87"/>
    <x v="14"/>
    <x v="14"/>
    <d v="2025-08-19T16:35:09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7"/>
    <x v="87"/>
    <x v="14"/>
    <x v="1"/>
    <d v="2025-08-19T16:35:09"/>
    <n v="29"/>
    <n v="14"/>
    <n v="15"/>
    <n v="2"/>
    <m/>
    <n v="2"/>
    <n v="3"/>
    <n v="5"/>
    <n v="6"/>
    <n v="8"/>
    <n v="1"/>
    <m/>
    <n v="1"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7"/>
    <x v="87"/>
    <x v="14"/>
    <x v="16"/>
    <d v="2025-08-19T16:35:09"/>
    <n v="1"/>
    <m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7"/>
    <x v="87"/>
    <x v="14"/>
    <x v="2"/>
    <d v="2025-08-19T16:35:09"/>
    <n v="45"/>
    <n v="4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7"/>
    <x v="87"/>
    <x v="14"/>
    <x v="3"/>
    <d v="2025-08-19T16:35:09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7"/>
    <x v="87"/>
    <x v="14"/>
    <x v="4"/>
    <d v="2025-08-19T16:35:09"/>
    <n v="45"/>
    <n v="20"/>
    <n v="2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7"/>
    <x v="87"/>
    <x v="14"/>
    <x v="5"/>
    <d v="2025-08-19T16:35:09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8"/>
    <x v="88"/>
    <x v="14"/>
    <x v="13"/>
    <d v="2025-08-19T16:35:11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8"/>
    <x v="88"/>
    <x v="14"/>
    <x v="14"/>
    <d v="2025-08-19T16:35:11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8"/>
    <x v="88"/>
    <x v="14"/>
    <x v="1"/>
    <d v="2025-08-19T16:35:11"/>
    <n v="19"/>
    <n v="10"/>
    <n v="9"/>
    <m/>
    <m/>
    <n v="3"/>
    <n v="2"/>
    <n v="3"/>
    <n v="5"/>
    <n v="4"/>
    <n v="2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8"/>
    <x v="88"/>
    <x v="14"/>
    <x v="16"/>
    <d v="2025-08-19T16:35:11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8"/>
    <x v="88"/>
    <x v="14"/>
    <x v="2"/>
    <d v="2025-08-19T16:35:11"/>
    <n v="45"/>
    <n v="4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8"/>
    <x v="88"/>
    <x v="14"/>
    <x v="3"/>
    <d v="2025-08-19T16:35:11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8"/>
    <x v="88"/>
    <x v="14"/>
    <x v="4"/>
    <d v="2025-08-19T16:35:11"/>
    <n v="45"/>
    <n v="22"/>
    <n v="2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8"/>
    <x v="88"/>
    <x v="14"/>
    <x v="5"/>
    <d v="2025-08-19T16:35:11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8"/>
    <x v="88"/>
    <x v="14"/>
    <x v="13"/>
    <d v="2025-08-19T16:35:22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8"/>
    <x v="88"/>
    <x v="14"/>
    <x v="14"/>
    <d v="2025-08-19T16:35:22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8"/>
    <x v="88"/>
    <x v="14"/>
    <x v="1"/>
    <d v="2025-08-19T16:35:22"/>
    <n v="23"/>
    <n v="11"/>
    <n v="12"/>
    <m/>
    <m/>
    <n v="3"/>
    <m/>
    <n v="3"/>
    <n v="4"/>
    <n v="10"/>
    <n v="1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8"/>
    <x v="88"/>
    <x v="14"/>
    <x v="16"/>
    <d v="2025-08-19T16:35:22"/>
    <n v="2"/>
    <n v="2"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8"/>
    <x v="88"/>
    <x v="14"/>
    <x v="2"/>
    <d v="2025-08-19T16:35:22"/>
    <n v="47"/>
    <n v="4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8"/>
    <x v="88"/>
    <x v="14"/>
    <x v="0"/>
    <d v="2025-08-19T16:35:27"/>
    <n v="4"/>
    <m/>
    <m/>
    <m/>
    <m/>
    <m/>
    <m/>
    <m/>
    <m/>
    <m/>
    <n v="4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8"/>
    <x v="88"/>
    <x v="14"/>
    <x v="8"/>
    <d v="2025-08-19T16:35:27"/>
    <n v="5.6"/>
    <m/>
    <m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8"/>
    <x v="88"/>
    <x v="14"/>
    <x v="13"/>
    <d v="2025-08-19T16:35:2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8"/>
    <x v="13"/>
    <x v="9"/>
    <x v="15"/>
    <d v="2025-08-19T16:14:41"/>
    <n v="5.6"/>
    <m/>
    <m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8"/>
    <x v="13"/>
    <x v="9"/>
    <x v="10"/>
    <d v="2025-08-19T16:14:41"/>
    <n v="15.2"/>
    <m/>
    <n v="3.6"/>
    <m/>
    <m/>
    <n v="11.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8"/>
    <x v="13"/>
    <x v="9"/>
    <x v="21"/>
    <d v="2025-08-19T16:14:41"/>
    <n v="3.6"/>
    <m/>
    <m/>
    <n v="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9"/>
    <x v="14"/>
    <x v="1"/>
    <x v="10"/>
    <d v="2025-08-19T16:14:56"/>
    <n v="8"/>
    <m/>
    <m/>
    <n v="3.6"/>
    <n v="4.400000000000000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9"/>
    <x v="14"/>
    <x v="1"/>
    <x v="1"/>
    <d v="2025-08-19T16:14:56"/>
    <n v="159"/>
    <n v="77"/>
    <n v="82"/>
    <n v="3"/>
    <n v="5"/>
    <n v="5"/>
    <n v="17"/>
    <n v="17"/>
    <n v="49"/>
    <n v="34"/>
    <n v="19"/>
    <m/>
    <n v="4"/>
    <n v="3"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9"/>
    <x v="14"/>
    <x v="1"/>
    <x v="15"/>
    <d v="2025-08-19T16:14:59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9"/>
    <x v="14"/>
    <x v="1"/>
    <x v="10"/>
    <d v="2025-08-19T16:14:59"/>
    <n v="2.4"/>
    <m/>
    <n v="2.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9"/>
    <x v="14"/>
    <x v="1"/>
    <x v="1"/>
    <d v="2025-08-19T16:14:59"/>
    <n v="137"/>
    <n v="66"/>
    <n v="71"/>
    <n v="2"/>
    <n v="4"/>
    <n v="6"/>
    <n v="15"/>
    <n v="12"/>
    <n v="45"/>
    <n v="32"/>
    <n v="16"/>
    <m/>
    <n v="3"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9"/>
    <x v="14"/>
    <x v="1"/>
    <x v="16"/>
    <d v="2025-08-19T16:14:59"/>
    <n v="2"/>
    <n v="1"/>
    <n v="1"/>
    <m/>
    <m/>
    <n v="1"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9"/>
    <x v="14"/>
    <x v="1"/>
    <x v="23"/>
    <d v="2025-08-19T16:14:59"/>
    <n v="1"/>
    <m/>
    <n v="1"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9"/>
    <x v="14"/>
    <x v="1"/>
    <x v="25"/>
    <d v="2025-08-19T16:14:59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9"/>
    <x v="14"/>
    <x v="1"/>
    <x v="2"/>
    <d v="2025-08-19T16:14:59"/>
    <n v="329"/>
    <n v="32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9"/>
    <x v="14"/>
    <x v="1"/>
    <x v="3"/>
    <d v="2025-08-19T16:14:59"/>
    <n v="21"/>
    <n v="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9"/>
    <x v="14"/>
    <x v="1"/>
    <x v="32"/>
    <d v="2025-08-19T16:14:59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9"/>
    <x v="14"/>
    <x v="1"/>
    <x v="28"/>
    <d v="2025-08-19T16:14:59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9"/>
    <x v="14"/>
    <x v="1"/>
    <x v="4"/>
    <d v="2025-08-19T16:14:59"/>
    <n v="329"/>
    <n v="149"/>
    <n v="18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9"/>
    <x v="14"/>
    <x v="1"/>
    <x v="5"/>
    <d v="2025-08-19T16:14:59"/>
    <n v="21"/>
    <n v="13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9"/>
    <x v="14"/>
    <x v="1"/>
    <x v="33"/>
    <d v="2025-08-19T16:14:59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9"/>
    <x v="14"/>
    <x v="1"/>
    <x v="36"/>
    <d v="2025-08-19T16:14:59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9"/>
    <x v="14"/>
    <x v="1"/>
    <x v="18"/>
    <d v="2025-08-19T16:15:02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9"/>
    <x v="14"/>
    <x v="1"/>
    <x v="6"/>
    <d v="2025-08-19T16:15:02"/>
    <n v="66"/>
    <m/>
    <m/>
    <m/>
    <n v="34"/>
    <n v="3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9"/>
    <x v="14"/>
    <x v="1"/>
    <x v="16"/>
    <d v="2025-08-19T16:14:56"/>
    <n v="2"/>
    <n v="1"/>
    <n v="1"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9"/>
    <x v="14"/>
    <x v="1"/>
    <x v="23"/>
    <d v="2025-08-19T16:14:56"/>
    <n v="2"/>
    <n v="1"/>
    <n v="1"/>
    <m/>
    <m/>
    <n v="1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0"/>
    <x v="15"/>
    <x v="10"/>
    <x v="2"/>
    <d v="2025-08-19T16:15:12"/>
    <n v="110"/>
    <n v="1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0"/>
    <x v="15"/>
    <x v="10"/>
    <x v="3"/>
    <d v="2025-08-19T16:15:12"/>
    <n v="16"/>
    <n v="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0"/>
    <x v="15"/>
    <x v="10"/>
    <x v="4"/>
    <d v="2025-08-19T16:15:12"/>
    <n v="110"/>
    <n v="45"/>
    <n v="6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0"/>
    <x v="15"/>
    <x v="10"/>
    <x v="5"/>
    <d v="2025-08-19T16:15:12"/>
    <n v="16"/>
    <n v="9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0"/>
    <x v="15"/>
    <x v="10"/>
    <x v="6"/>
    <d v="2025-08-19T16:15:15"/>
    <n v="20"/>
    <m/>
    <m/>
    <m/>
    <n v="14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0"/>
    <x v="15"/>
    <x v="10"/>
    <x v="7"/>
    <d v="2025-08-19T16:15:15"/>
    <n v="37"/>
    <m/>
    <m/>
    <m/>
    <m/>
    <m/>
    <n v="18"/>
    <n v="19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0"/>
    <x v="15"/>
    <x v="10"/>
    <x v="0"/>
    <d v="2025-08-19T16:15:15"/>
    <n v="9"/>
    <m/>
    <m/>
    <m/>
    <m/>
    <m/>
    <m/>
    <m/>
    <n v="4"/>
    <m/>
    <n v="4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0"/>
    <x v="15"/>
    <x v="10"/>
    <x v="8"/>
    <d v="2025-08-19T16:15:15"/>
    <n v="4"/>
    <m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0"/>
    <x v="15"/>
    <x v="10"/>
    <x v="19"/>
    <d v="2025-08-19T16:15:15"/>
    <n v="4"/>
    <m/>
    <m/>
    <m/>
    <m/>
    <m/>
    <m/>
    <m/>
    <m/>
    <n v="3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0"/>
    <x v="15"/>
    <x v="10"/>
    <x v="15"/>
    <d v="2025-08-19T16:15:15"/>
    <n v="0.8"/>
    <m/>
    <m/>
    <n v="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1"/>
    <x v="16"/>
    <x v="8"/>
    <x v="10"/>
    <d v="2025-08-19T16:15:31"/>
    <n v="4.4000000000000004"/>
    <n v="0"/>
    <n v="0"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1"/>
    <x v="16"/>
    <x v="8"/>
    <x v="1"/>
    <d v="2025-08-19T16:15:31"/>
    <n v="94"/>
    <n v="39"/>
    <n v="55"/>
    <m/>
    <n v="2"/>
    <n v="2"/>
    <n v="7"/>
    <n v="12"/>
    <n v="33"/>
    <n v="25"/>
    <n v="7"/>
    <m/>
    <n v="2"/>
    <m/>
    <n v="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1"/>
    <x v="16"/>
    <x v="8"/>
    <x v="16"/>
    <d v="2025-08-19T16:15:31"/>
    <n v="6"/>
    <n v="2"/>
    <n v="4"/>
    <m/>
    <m/>
    <m/>
    <m/>
    <n v="1"/>
    <n v="4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1"/>
    <x v="16"/>
    <x v="8"/>
    <x v="23"/>
    <d v="2025-08-19T16:15:31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1"/>
    <x v="16"/>
    <x v="8"/>
    <x v="6"/>
    <d v="2025-08-19T16:15:36"/>
    <n v="46"/>
    <m/>
    <m/>
    <m/>
    <n v="26"/>
    <n v="2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1"/>
    <x v="16"/>
    <x v="8"/>
    <x v="7"/>
    <d v="2025-08-19T16:15:36"/>
    <n v="121"/>
    <m/>
    <m/>
    <m/>
    <m/>
    <m/>
    <n v="78"/>
    <n v="4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1"/>
    <x v="16"/>
    <x v="8"/>
    <x v="0"/>
    <d v="2025-08-19T16:15:36"/>
    <n v="15"/>
    <m/>
    <m/>
    <m/>
    <m/>
    <m/>
    <m/>
    <m/>
    <n v="6"/>
    <m/>
    <n v="4"/>
    <m/>
    <n v="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1"/>
    <x v="16"/>
    <x v="8"/>
    <x v="8"/>
    <d v="2025-08-19T16:15:36"/>
    <n v="12.8"/>
    <m/>
    <m/>
    <n v="1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1"/>
    <x v="16"/>
    <x v="8"/>
    <x v="13"/>
    <d v="2025-08-19T16:15:36"/>
    <n v="10"/>
    <m/>
    <m/>
    <m/>
    <m/>
    <m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1"/>
    <x v="16"/>
    <x v="8"/>
    <x v="14"/>
    <d v="2025-08-19T16:15:36"/>
    <n v="10"/>
    <m/>
    <m/>
    <m/>
    <m/>
    <m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1"/>
    <x v="16"/>
    <x v="8"/>
    <x v="1"/>
    <d v="2025-08-19T16:15:36"/>
    <n v="104"/>
    <n v="36"/>
    <n v="68"/>
    <m/>
    <m/>
    <n v="6"/>
    <n v="13"/>
    <n v="10"/>
    <n v="39"/>
    <n v="23"/>
    <n v="6"/>
    <m/>
    <n v="2"/>
    <m/>
    <n v="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1"/>
    <x v="16"/>
    <x v="8"/>
    <x v="16"/>
    <d v="2025-08-19T16:15:36"/>
    <n v="5"/>
    <n v="1"/>
    <n v="4"/>
    <m/>
    <m/>
    <m/>
    <m/>
    <m/>
    <n v="4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1"/>
    <x v="16"/>
    <x v="8"/>
    <x v="2"/>
    <d v="2025-08-19T16:15:31"/>
    <n v="268"/>
    <n v="26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1"/>
    <x v="16"/>
    <x v="8"/>
    <x v="3"/>
    <d v="2025-08-19T16:15:31"/>
    <n v="56"/>
    <n v="5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2"/>
    <x v="17"/>
    <x v="8"/>
    <x v="13"/>
    <d v="2025-08-19T16:15:49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2"/>
    <x v="17"/>
    <x v="8"/>
    <x v="14"/>
    <d v="2025-08-19T16:15:49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2"/>
    <x v="17"/>
    <x v="8"/>
    <x v="20"/>
    <d v="2025-08-19T16:15:49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2"/>
    <x v="17"/>
    <x v="8"/>
    <x v="1"/>
    <d v="2025-08-19T16:15:49"/>
    <n v="60"/>
    <n v="23"/>
    <n v="37"/>
    <m/>
    <n v="3"/>
    <n v="3"/>
    <n v="8"/>
    <n v="8"/>
    <n v="14"/>
    <n v="12"/>
    <n v="6"/>
    <m/>
    <n v="4"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2"/>
    <x v="17"/>
    <x v="8"/>
    <x v="16"/>
    <d v="2025-08-19T16:15:49"/>
    <n v="1"/>
    <n v="1"/>
    <m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2"/>
    <x v="17"/>
    <x v="8"/>
    <x v="24"/>
    <d v="2025-08-19T16:15:49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2"/>
    <x v="17"/>
    <x v="8"/>
    <x v="13"/>
    <d v="2025-08-19T16:15:52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2"/>
    <x v="17"/>
    <x v="8"/>
    <x v="14"/>
    <d v="2025-08-19T16:15:52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2"/>
    <x v="17"/>
    <x v="8"/>
    <x v="20"/>
    <d v="2025-08-19T16:15:52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2"/>
    <x v="17"/>
    <x v="8"/>
    <x v="10"/>
    <d v="2025-08-19T16:15:52"/>
    <n v="4"/>
    <m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3"/>
    <x v="26"/>
    <x v="5"/>
    <x v="23"/>
    <d v="2025-08-19T16:18:26"/>
    <n v="4"/>
    <n v="1"/>
    <n v="3"/>
    <m/>
    <m/>
    <n v="2"/>
    <n v="1"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3"/>
    <x v="26"/>
    <x v="5"/>
    <x v="25"/>
    <d v="2025-08-19T16:18:26"/>
    <n v="22"/>
    <m/>
    <m/>
    <n v="4"/>
    <n v="10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3"/>
    <x v="26"/>
    <x v="5"/>
    <x v="9"/>
    <d v="2025-08-19T16:18:26"/>
    <n v="27"/>
    <m/>
    <m/>
    <m/>
    <m/>
    <m/>
    <n v="22"/>
    <n v="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3"/>
    <x v="26"/>
    <x v="5"/>
    <x v="37"/>
    <d v="2025-08-19T16:18:26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3"/>
    <x v="26"/>
    <x v="5"/>
    <x v="2"/>
    <d v="2025-08-19T16:18:26"/>
    <n v="1260"/>
    <n v="126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3"/>
    <x v="26"/>
    <x v="5"/>
    <x v="3"/>
    <d v="2025-08-19T16:18:26"/>
    <n v="74"/>
    <n v="7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3"/>
    <x v="26"/>
    <x v="5"/>
    <x v="34"/>
    <d v="2025-08-19T16:18:26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3"/>
    <x v="26"/>
    <x v="5"/>
    <x v="4"/>
    <d v="2025-08-19T16:18:26"/>
    <n v="1260"/>
    <n v="477"/>
    <n v="78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3"/>
    <x v="26"/>
    <x v="5"/>
    <x v="5"/>
    <d v="2025-08-19T16:18:26"/>
    <n v="74"/>
    <n v="31"/>
    <n v="4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3"/>
    <x v="26"/>
    <x v="5"/>
    <x v="35"/>
    <d v="2025-08-19T16:18:26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3"/>
    <x v="26"/>
    <x v="5"/>
    <x v="26"/>
    <d v="2025-08-19T16:18:26"/>
    <n v="94"/>
    <n v="45"/>
    <n v="4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3"/>
    <x v="26"/>
    <x v="5"/>
    <x v="11"/>
    <d v="2025-08-19T16:18:28"/>
    <n v="25.6"/>
    <n v="4.8"/>
    <n v="3.6"/>
    <n v="14.4"/>
    <n v="2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3"/>
    <x v="26"/>
    <x v="5"/>
    <x v="17"/>
    <d v="2025-08-19T16:18:28"/>
    <n v="13.2"/>
    <m/>
    <m/>
    <n v="8.4"/>
    <m/>
    <n v="4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3"/>
    <x v="26"/>
    <x v="5"/>
    <x v="8"/>
    <d v="2025-08-19T16:18:23"/>
    <n v="232.8"/>
    <n v="16.8"/>
    <n v="66.400000000000006"/>
    <n v="14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3"/>
    <x v="26"/>
    <x v="5"/>
    <x v="13"/>
    <d v="2025-08-19T16:18:23"/>
    <n v="34"/>
    <m/>
    <m/>
    <m/>
    <n v="8"/>
    <n v="4"/>
    <n v="1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4"/>
    <x v="31"/>
    <x v="2"/>
    <x v="8"/>
    <d v="2025-08-19T16:18:39"/>
    <n v="44"/>
    <n v="2.4"/>
    <n v="12"/>
    <n v="2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4"/>
    <x v="31"/>
    <x v="2"/>
    <x v="13"/>
    <d v="2025-08-19T16:18:39"/>
    <n v="10"/>
    <m/>
    <m/>
    <m/>
    <m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2"/>
    <x v="17"/>
    <x v="8"/>
    <x v="1"/>
    <d v="2025-08-19T16:15:52"/>
    <n v="52"/>
    <n v="21"/>
    <n v="31"/>
    <n v="1"/>
    <n v="1"/>
    <n v="4"/>
    <n v="6"/>
    <n v="7"/>
    <n v="11"/>
    <n v="10"/>
    <n v="4"/>
    <m/>
    <n v="4"/>
    <n v="1"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2"/>
    <x v="17"/>
    <x v="8"/>
    <x v="16"/>
    <d v="2025-08-19T16:15:52"/>
    <n v="1"/>
    <n v="1"/>
    <m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9"/>
    <x v="22"/>
    <x v="6"/>
    <x v="22"/>
    <d v="2025-08-19T16:17:34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9"/>
    <x v="22"/>
    <x v="6"/>
    <x v="10"/>
    <d v="2025-08-19T16:17:34"/>
    <n v="20.399999999999999"/>
    <n v="2"/>
    <m/>
    <n v="7.2"/>
    <n v="2.4"/>
    <n v="4"/>
    <n v="4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9"/>
    <x v="22"/>
    <x v="6"/>
    <x v="21"/>
    <d v="2025-08-19T16:17:34"/>
    <n v="4.8"/>
    <n v="4.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1"/>
    <x v="23"/>
    <x v="5"/>
    <x v="12"/>
    <d v="2025-08-19T16:17:52"/>
    <n v="1"/>
    <n v="1"/>
    <n v="0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1"/>
    <x v="23"/>
    <x v="5"/>
    <x v="6"/>
    <d v="2025-08-19T16:17:52"/>
    <n v="86"/>
    <m/>
    <m/>
    <m/>
    <n v="54"/>
    <n v="3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1"/>
    <x v="23"/>
    <x v="5"/>
    <x v="1"/>
    <d v="2025-08-19T16:17:55"/>
    <n v="209"/>
    <n v="83"/>
    <n v="126"/>
    <n v="4"/>
    <n v="7"/>
    <n v="26"/>
    <n v="26"/>
    <n v="19"/>
    <n v="46"/>
    <n v="39"/>
    <n v="33"/>
    <m/>
    <n v="2"/>
    <n v="7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1"/>
    <x v="23"/>
    <x v="5"/>
    <x v="16"/>
    <d v="2025-08-19T16:17:55"/>
    <n v="5"/>
    <n v="1"/>
    <n v="4"/>
    <m/>
    <n v="0"/>
    <n v="1"/>
    <m/>
    <n v="1"/>
    <n v="1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1"/>
    <x v="23"/>
    <x v="5"/>
    <x v="2"/>
    <d v="2025-08-19T16:17:55"/>
    <n v="218"/>
    <n v="21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1"/>
    <x v="23"/>
    <x v="5"/>
    <x v="3"/>
    <d v="2025-08-19T16:17:55"/>
    <n v="13"/>
    <n v="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1"/>
    <x v="23"/>
    <x v="5"/>
    <x v="4"/>
    <d v="2025-08-19T16:17:55"/>
    <n v="218"/>
    <n v="86"/>
    <n v="1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1"/>
    <x v="23"/>
    <x v="5"/>
    <x v="5"/>
    <d v="2025-08-19T16:17:55"/>
    <n v="13"/>
    <n v="3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1"/>
    <x v="23"/>
    <x v="5"/>
    <x v="11"/>
    <d v="2025-08-19T16:17:57"/>
    <n v="7.6"/>
    <m/>
    <m/>
    <n v="2.8"/>
    <m/>
    <n v="4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1"/>
    <x v="23"/>
    <x v="5"/>
    <x v="17"/>
    <d v="2025-08-19T16:17:57"/>
    <n v="4.8"/>
    <m/>
    <m/>
    <m/>
    <m/>
    <n v="4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1"/>
    <x v="23"/>
    <x v="5"/>
    <x v="7"/>
    <d v="2025-08-19T16:17:52"/>
    <n v="142"/>
    <m/>
    <m/>
    <m/>
    <m/>
    <m/>
    <n v="88"/>
    <n v="54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1"/>
    <x v="23"/>
    <x v="5"/>
    <x v="0"/>
    <d v="2025-08-19T16:17:52"/>
    <n v="55"/>
    <m/>
    <m/>
    <m/>
    <m/>
    <m/>
    <m/>
    <m/>
    <n v="22"/>
    <m/>
    <n v="12"/>
    <n v="14"/>
    <n v="7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1"/>
    <x v="23"/>
    <x v="5"/>
    <x v="8"/>
    <d v="2025-08-19T16:17:52"/>
    <n v="104.8"/>
    <n v="12.8"/>
    <n v="18.399999999999999"/>
    <n v="73.59999999999999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1"/>
    <x v="23"/>
    <x v="5"/>
    <x v="13"/>
    <d v="2025-08-19T16:17:52"/>
    <n v="10"/>
    <m/>
    <m/>
    <m/>
    <m/>
    <n v="0"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1"/>
    <x v="23"/>
    <x v="5"/>
    <x v="14"/>
    <d v="2025-08-19T16:17:52"/>
    <n v="10"/>
    <m/>
    <m/>
    <n v="0"/>
    <m/>
    <n v="0"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1"/>
    <x v="23"/>
    <x v="5"/>
    <x v="15"/>
    <d v="2025-08-19T16:17:52"/>
    <n v="3.2"/>
    <m/>
    <n v="3.2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1"/>
    <x v="23"/>
    <x v="5"/>
    <x v="22"/>
    <d v="2025-08-19T16:17:52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3"/>
    <x v="26"/>
    <x v="5"/>
    <x v="0"/>
    <d v="2025-08-19T16:18:23"/>
    <n v="165"/>
    <m/>
    <m/>
    <m/>
    <m/>
    <m/>
    <m/>
    <m/>
    <n v="82"/>
    <m/>
    <n v="54"/>
    <n v="12"/>
    <n v="17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3"/>
    <x v="26"/>
    <x v="5"/>
    <x v="0"/>
    <d v="2025-08-19T16:18:26"/>
    <n v="153"/>
    <m/>
    <m/>
    <m/>
    <m/>
    <m/>
    <m/>
    <m/>
    <n v="80"/>
    <m/>
    <n v="38"/>
    <n v="14"/>
    <n v="2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3"/>
    <x v="26"/>
    <x v="5"/>
    <x v="8"/>
    <d v="2025-08-19T16:18:26"/>
    <n v="225.6"/>
    <n v="22.4"/>
    <n v="52.8"/>
    <n v="150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3"/>
    <x v="26"/>
    <x v="5"/>
    <x v="13"/>
    <d v="2025-08-19T16:18:26"/>
    <n v="20"/>
    <m/>
    <m/>
    <m/>
    <n v="8"/>
    <n v="2"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3"/>
    <x v="26"/>
    <x v="5"/>
    <x v="14"/>
    <d v="2025-08-19T16:18:26"/>
    <n v="37"/>
    <m/>
    <n v="1"/>
    <n v="16"/>
    <n v="8"/>
    <n v="2"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3"/>
    <x v="26"/>
    <x v="5"/>
    <x v="15"/>
    <d v="2025-08-19T16:18:26"/>
    <n v="36.799999999999997"/>
    <n v="3.2"/>
    <n v="14.4"/>
    <n v="19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3"/>
    <x v="26"/>
    <x v="5"/>
    <x v="20"/>
    <d v="2025-08-19T16:18:26"/>
    <n v="3.2"/>
    <n v="3.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3"/>
    <x v="26"/>
    <x v="5"/>
    <x v="22"/>
    <d v="2025-08-19T16:18:26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3"/>
    <x v="26"/>
    <x v="5"/>
    <x v="10"/>
    <d v="2025-08-19T16:18:26"/>
    <n v="10"/>
    <m/>
    <m/>
    <n v="4.8"/>
    <n v="2.4"/>
    <m/>
    <n v="2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3"/>
    <x v="26"/>
    <x v="5"/>
    <x v="1"/>
    <d v="2025-08-19T16:18:26"/>
    <n v="594"/>
    <n v="232"/>
    <n v="362"/>
    <n v="10"/>
    <n v="16"/>
    <n v="52"/>
    <n v="85"/>
    <n v="79"/>
    <n v="119"/>
    <n v="99"/>
    <n v="80"/>
    <m/>
    <n v="19"/>
    <n v="14"/>
    <n v="2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3"/>
    <x v="26"/>
    <x v="5"/>
    <x v="16"/>
    <d v="2025-08-19T16:18:26"/>
    <n v="21"/>
    <n v="12"/>
    <n v="9"/>
    <n v="1"/>
    <n v="4"/>
    <n v="6"/>
    <n v="4"/>
    <n v="1"/>
    <n v="2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3"/>
    <x v="26"/>
    <x v="5"/>
    <x v="24"/>
    <d v="2025-08-19T16:18:26"/>
    <n v="2"/>
    <n v="1"/>
    <n v="1"/>
    <n v="1"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4"/>
    <x v="31"/>
    <x v="2"/>
    <x v="14"/>
    <d v="2025-08-19T16:18:39"/>
    <n v="10"/>
    <m/>
    <m/>
    <m/>
    <m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4"/>
    <x v="31"/>
    <x v="2"/>
    <x v="20"/>
    <d v="2025-08-19T16:18:39"/>
    <n v="7.6"/>
    <m/>
    <m/>
    <n v="7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4"/>
    <x v="31"/>
    <x v="2"/>
    <x v="21"/>
    <d v="2025-08-19T16:18:39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4"/>
    <x v="31"/>
    <x v="2"/>
    <x v="1"/>
    <d v="2025-08-19T16:18:39"/>
    <n v="139"/>
    <n v="54"/>
    <n v="85"/>
    <n v="1"/>
    <n v="6"/>
    <n v="14"/>
    <n v="7"/>
    <n v="19"/>
    <n v="31"/>
    <n v="30"/>
    <n v="14"/>
    <m/>
    <n v="4"/>
    <n v="8"/>
    <n v="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4"/>
    <x v="31"/>
    <x v="2"/>
    <x v="8"/>
    <d v="2025-08-19T16:18:41"/>
    <n v="32"/>
    <m/>
    <n v="9.6"/>
    <n v="2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4"/>
    <x v="31"/>
    <x v="2"/>
    <x v="13"/>
    <d v="2025-08-19T16:18:41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4"/>
    <x v="31"/>
    <x v="2"/>
    <x v="14"/>
    <d v="2025-08-19T16:18:41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4"/>
    <x v="31"/>
    <x v="2"/>
    <x v="20"/>
    <d v="2025-08-19T16:18:41"/>
    <n v="3.6"/>
    <m/>
    <m/>
    <n v="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4"/>
    <x v="31"/>
    <x v="2"/>
    <x v="10"/>
    <d v="2025-08-19T16:18:41"/>
    <n v="4.4000000000000004"/>
    <m/>
    <m/>
    <m/>
    <m/>
    <m/>
    <n v="4.400000000000000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4"/>
    <x v="31"/>
    <x v="2"/>
    <x v="21"/>
    <d v="2025-08-19T16:18:41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4"/>
    <x v="31"/>
    <x v="2"/>
    <x v="1"/>
    <d v="2025-08-19T16:18:41"/>
    <n v="144"/>
    <n v="46"/>
    <n v="98"/>
    <m/>
    <n v="4"/>
    <n v="11"/>
    <n v="11"/>
    <n v="13"/>
    <n v="39"/>
    <n v="30"/>
    <n v="18"/>
    <m/>
    <n v="8"/>
    <n v="5"/>
    <n v="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4"/>
    <x v="31"/>
    <x v="2"/>
    <x v="16"/>
    <d v="2025-08-19T16:18:41"/>
    <n v="2"/>
    <n v="1"/>
    <n v="1"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4"/>
    <x v="31"/>
    <x v="2"/>
    <x v="16"/>
    <d v="2025-08-19T16:18:39"/>
    <n v="5"/>
    <n v="3"/>
    <n v="2"/>
    <m/>
    <m/>
    <m/>
    <m/>
    <m/>
    <n v="3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4"/>
    <x v="31"/>
    <x v="2"/>
    <x v="24"/>
    <d v="2025-08-19T16:18:39"/>
    <n v="2"/>
    <n v="1"/>
    <n v="1"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4"/>
    <x v="31"/>
    <x v="2"/>
    <x v="23"/>
    <d v="2025-08-19T16:18:39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4"/>
    <x v="31"/>
    <x v="2"/>
    <x v="2"/>
    <d v="2025-08-19T16:18:39"/>
    <n v="335"/>
    <n v="33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4"/>
    <x v="31"/>
    <x v="2"/>
    <x v="3"/>
    <d v="2025-08-19T16:18:39"/>
    <n v="23"/>
    <n v="2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0"/>
    <x v="15"/>
    <x v="10"/>
    <x v="23"/>
    <d v="2025-08-19T16:15:07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0"/>
    <x v="15"/>
    <x v="10"/>
    <x v="2"/>
    <d v="2025-08-19T16:15:07"/>
    <n v="116"/>
    <n v="1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0"/>
    <x v="15"/>
    <x v="10"/>
    <x v="3"/>
    <d v="2025-08-19T16:15:07"/>
    <n v="16"/>
    <n v="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0"/>
    <x v="15"/>
    <x v="10"/>
    <x v="5"/>
    <d v="2025-08-19T16:15:15"/>
    <n v="17"/>
    <n v="7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0"/>
    <x v="15"/>
    <x v="10"/>
    <x v="11"/>
    <d v="2025-08-19T16:15:17"/>
    <n v="2.8"/>
    <m/>
    <m/>
    <m/>
    <n v="2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0"/>
    <x v="15"/>
    <x v="10"/>
    <x v="12"/>
    <d v="2025-08-19T16:15:17"/>
    <n v="1"/>
    <m/>
    <n v="1"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0"/>
    <x v="15"/>
    <x v="10"/>
    <x v="6"/>
    <d v="2025-08-19T16:15:17"/>
    <n v="22"/>
    <m/>
    <m/>
    <m/>
    <n v="12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0"/>
    <x v="15"/>
    <x v="10"/>
    <x v="7"/>
    <d v="2025-08-19T16:15:17"/>
    <n v="26"/>
    <m/>
    <m/>
    <m/>
    <m/>
    <m/>
    <n v="18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0"/>
    <x v="15"/>
    <x v="10"/>
    <x v="0"/>
    <d v="2025-08-19T16:15:17"/>
    <n v="4"/>
    <m/>
    <m/>
    <m/>
    <m/>
    <m/>
    <m/>
    <m/>
    <n v="2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0"/>
    <x v="15"/>
    <x v="10"/>
    <x v="8"/>
    <d v="2025-08-19T16:15:17"/>
    <n v="1.6"/>
    <m/>
    <n v="1.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0"/>
    <x v="15"/>
    <x v="10"/>
    <x v="13"/>
    <d v="2025-08-19T16:15:1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0"/>
    <x v="15"/>
    <x v="10"/>
    <x v="14"/>
    <d v="2025-08-19T16:15:1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0"/>
    <x v="15"/>
    <x v="10"/>
    <x v="15"/>
    <d v="2025-08-19T16:15:17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0"/>
    <x v="15"/>
    <x v="10"/>
    <x v="10"/>
    <d v="2025-08-19T16:15:17"/>
    <n v="3.2"/>
    <m/>
    <m/>
    <m/>
    <m/>
    <n v="3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0"/>
    <x v="15"/>
    <x v="10"/>
    <x v="1"/>
    <d v="2025-08-19T16:15:17"/>
    <n v="28"/>
    <n v="16"/>
    <n v="12"/>
    <m/>
    <n v="1"/>
    <m/>
    <n v="6"/>
    <n v="5"/>
    <n v="9"/>
    <n v="4"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0"/>
    <x v="15"/>
    <x v="10"/>
    <x v="16"/>
    <d v="2025-08-19T16:15:17"/>
    <n v="2"/>
    <n v="1"/>
    <n v="1"/>
    <m/>
    <m/>
    <n v="1"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0"/>
    <x v="15"/>
    <x v="10"/>
    <x v="23"/>
    <d v="2025-08-19T16:15:17"/>
    <n v="1"/>
    <m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0"/>
    <x v="15"/>
    <x v="10"/>
    <x v="2"/>
    <d v="2025-08-19T16:15:17"/>
    <n v="124"/>
    <n v="1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0"/>
    <x v="15"/>
    <x v="10"/>
    <x v="3"/>
    <d v="2025-08-19T16:15:17"/>
    <n v="15"/>
    <n v="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0"/>
    <x v="15"/>
    <x v="10"/>
    <x v="4"/>
    <d v="2025-08-19T16:15:17"/>
    <n v="124"/>
    <n v="48"/>
    <n v="7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0"/>
    <x v="15"/>
    <x v="10"/>
    <x v="5"/>
    <d v="2025-08-19T16:15:17"/>
    <n v="15"/>
    <n v="6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1"/>
    <x v="16"/>
    <x v="8"/>
    <x v="1"/>
    <d v="2025-08-19T16:15:20"/>
    <n v="107"/>
    <n v="34"/>
    <n v="73"/>
    <n v="1"/>
    <m/>
    <n v="3"/>
    <n v="10"/>
    <n v="14"/>
    <n v="36"/>
    <n v="22"/>
    <n v="5"/>
    <m/>
    <n v="12"/>
    <m/>
    <n v="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1"/>
    <x v="16"/>
    <x v="8"/>
    <x v="16"/>
    <d v="2025-08-19T16:15:20"/>
    <n v="7"/>
    <n v="2"/>
    <n v="3"/>
    <m/>
    <m/>
    <m/>
    <n v="1"/>
    <n v="1"/>
    <n v="3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1"/>
    <x v="16"/>
    <x v="8"/>
    <x v="24"/>
    <d v="2025-08-19T16:15:20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1"/>
    <x v="16"/>
    <x v="8"/>
    <x v="23"/>
    <d v="2025-08-19T16:15:20"/>
    <n v="2"/>
    <n v="2"/>
    <m/>
    <m/>
    <n v="1"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1"/>
    <x v="16"/>
    <x v="8"/>
    <x v="2"/>
    <d v="2025-08-19T16:15:20"/>
    <n v="254"/>
    <n v="25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1"/>
    <x v="16"/>
    <x v="8"/>
    <x v="3"/>
    <d v="2025-08-19T16:15:20"/>
    <n v="50"/>
    <n v="5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1"/>
    <x v="16"/>
    <x v="8"/>
    <x v="4"/>
    <d v="2025-08-19T16:15:20"/>
    <n v="254"/>
    <n v="118"/>
    <n v="13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1"/>
    <x v="16"/>
    <x v="8"/>
    <x v="5"/>
    <d v="2025-08-19T16:15:20"/>
    <n v="50"/>
    <n v="19"/>
    <n v="3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1"/>
    <x v="16"/>
    <x v="8"/>
    <x v="1"/>
    <d v="2025-08-19T16:15:22"/>
    <n v="90"/>
    <n v="41"/>
    <n v="49"/>
    <n v="1"/>
    <n v="1"/>
    <n v="3"/>
    <n v="7"/>
    <n v="13"/>
    <n v="29"/>
    <n v="18"/>
    <n v="7"/>
    <m/>
    <n v="7"/>
    <n v="1"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1"/>
    <x v="16"/>
    <x v="8"/>
    <x v="16"/>
    <d v="2025-08-19T16:15:22"/>
    <n v="7"/>
    <n v="3"/>
    <n v="4"/>
    <m/>
    <m/>
    <m/>
    <n v="1"/>
    <n v="1"/>
    <n v="3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1"/>
    <x v="16"/>
    <x v="8"/>
    <x v="24"/>
    <d v="2025-08-19T16:15:22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1"/>
    <x v="16"/>
    <x v="8"/>
    <x v="23"/>
    <d v="2025-08-19T16:15:22"/>
    <n v="1"/>
    <n v="1"/>
    <m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1"/>
    <x v="16"/>
    <x v="8"/>
    <x v="2"/>
    <d v="2025-08-19T16:15:22"/>
    <n v="254"/>
    <n v="25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1"/>
    <x v="16"/>
    <x v="8"/>
    <x v="3"/>
    <d v="2025-08-19T16:15:22"/>
    <n v="57"/>
    <n v="5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1"/>
    <x v="16"/>
    <x v="8"/>
    <x v="4"/>
    <d v="2025-08-19T16:15:25"/>
    <n v="258"/>
    <n v="121"/>
    <n v="13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1"/>
    <x v="16"/>
    <x v="8"/>
    <x v="5"/>
    <d v="2025-08-19T16:15:25"/>
    <n v="50"/>
    <n v="21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1"/>
    <x v="16"/>
    <x v="8"/>
    <x v="1"/>
    <d v="2025-08-19T16:15:28"/>
    <n v="97"/>
    <n v="45"/>
    <n v="52"/>
    <m/>
    <n v="2"/>
    <n v="2"/>
    <n v="6"/>
    <n v="14"/>
    <n v="32"/>
    <n v="22"/>
    <n v="7"/>
    <m/>
    <n v="7"/>
    <n v="1"/>
    <n v="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1"/>
    <x v="16"/>
    <x v="8"/>
    <x v="16"/>
    <d v="2025-08-19T16:15:28"/>
    <n v="5"/>
    <n v="2"/>
    <n v="3"/>
    <m/>
    <m/>
    <m/>
    <m/>
    <n v="1"/>
    <n v="3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1"/>
    <x v="16"/>
    <x v="8"/>
    <x v="24"/>
    <d v="2025-08-19T16:15:28"/>
    <n v="1"/>
    <n v="0"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1"/>
    <x v="16"/>
    <x v="8"/>
    <x v="23"/>
    <d v="2025-08-19T16:15:28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1"/>
    <x v="16"/>
    <x v="8"/>
    <x v="2"/>
    <d v="2025-08-19T16:15:28"/>
    <n v="272"/>
    <n v="27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1"/>
    <x v="16"/>
    <x v="8"/>
    <x v="3"/>
    <d v="2025-08-19T16:15:28"/>
    <n v="59"/>
    <n v="5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1"/>
    <x v="16"/>
    <x v="8"/>
    <x v="2"/>
    <d v="2025-08-19T16:15:36"/>
    <n v="276"/>
    <n v="27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1"/>
    <x v="16"/>
    <x v="8"/>
    <x v="3"/>
    <d v="2025-08-19T16:15:36"/>
    <n v="58"/>
    <n v="5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1"/>
    <x v="16"/>
    <x v="8"/>
    <x v="4"/>
    <d v="2025-08-19T16:15:36"/>
    <n v="276"/>
    <n v="133"/>
    <n v="14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1"/>
    <x v="16"/>
    <x v="8"/>
    <x v="5"/>
    <d v="2025-08-19T16:15:36"/>
    <n v="58"/>
    <n v="24"/>
    <n v="3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2"/>
    <x v="17"/>
    <x v="8"/>
    <x v="20"/>
    <d v="2025-08-19T16:15:39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2"/>
    <x v="17"/>
    <x v="8"/>
    <x v="1"/>
    <d v="2025-08-19T16:15:39"/>
    <n v="63"/>
    <n v="39"/>
    <n v="25"/>
    <n v="0"/>
    <n v="2"/>
    <n v="3"/>
    <n v="11"/>
    <n v="7"/>
    <n v="14"/>
    <n v="10"/>
    <n v="9"/>
    <m/>
    <n v="5"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2"/>
    <x v="17"/>
    <x v="8"/>
    <x v="16"/>
    <d v="2025-08-19T16:15:39"/>
    <n v="2"/>
    <m/>
    <n v="1"/>
    <n v="1"/>
    <m/>
    <m/>
    <m/>
    <m/>
    <m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2"/>
    <x v="17"/>
    <x v="8"/>
    <x v="24"/>
    <d v="2025-08-19T16:15:39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2"/>
    <x v="17"/>
    <x v="8"/>
    <x v="2"/>
    <d v="2025-08-19T16:15:39"/>
    <n v="219"/>
    <n v="21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2"/>
    <x v="17"/>
    <x v="8"/>
    <x v="3"/>
    <d v="2025-08-19T16:15:39"/>
    <n v="23"/>
    <n v="2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2"/>
    <x v="17"/>
    <x v="8"/>
    <x v="4"/>
    <d v="2025-08-19T16:15:39"/>
    <n v="219"/>
    <n v="109"/>
    <n v="1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2"/>
    <x v="17"/>
    <x v="8"/>
    <x v="5"/>
    <d v="2025-08-19T16:15:39"/>
    <n v="23"/>
    <n v="8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2"/>
    <x v="17"/>
    <x v="8"/>
    <x v="20"/>
    <d v="2025-08-19T16:15:41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2"/>
    <x v="17"/>
    <x v="8"/>
    <x v="1"/>
    <d v="2025-08-19T16:15:41"/>
    <n v="64"/>
    <n v="23"/>
    <n v="41"/>
    <n v="1"/>
    <n v="2"/>
    <n v="3"/>
    <n v="9"/>
    <n v="7"/>
    <n v="15"/>
    <n v="14"/>
    <n v="6"/>
    <m/>
    <n v="4"/>
    <n v="1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2"/>
    <x v="17"/>
    <x v="8"/>
    <x v="16"/>
    <d v="2025-08-19T16:15:41"/>
    <n v="1"/>
    <m/>
    <n v="1"/>
    <m/>
    <m/>
    <m/>
    <m/>
    <m/>
    <m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2"/>
    <x v="17"/>
    <x v="8"/>
    <x v="24"/>
    <d v="2025-08-19T16:15:41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2"/>
    <x v="17"/>
    <x v="8"/>
    <x v="2"/>
    <d v="2025-08-19T16:15:52"/>
    <n v="203"/>
    <n v="20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2"/>
    <x v="17"/>
    <x v="8"/>
    <x v="3"/>
    <d v="2025-08-19T16:15:52"/>
    <n v="15"/>
    <n v="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2"/>
    <x v="17"/>
    <x v="8"/>
    <x v="4"/>
    <d v="2025-08-19T16:15:52"/>
    <n v="203"/>
    <n v="100"/>
    <n v="10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2"/>
    <x v="17"/>
    <x v="8"/>
    <x v="5"/>
    <d v="2025-08-19T16:15:52"/>
    <n v="15"/>
    <n v="5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2"/>
    <x v="17"/>
    <x v="8"/>
    <x v="6"/>
    <d v="2025-08-19T16:15:54"/>
    <n v="30"/>
    <m/>
    <m/>
    <m/>
    <n v="14"/>
    <n v="1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2"/>
    <x v="17"/>
    <x v="8"/>
    <x v="7"/>
    <d v="2025-08-19T16:15:54"/>
    <n v="64"/>
    <m/>
    <m/>
    <m/>
    <m/>
    <m/>
    <n v="38"/>
    <n v="26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2"/>
    <x v="17"/>
    <x v="8"/>
    <x v="0"/>
    <d v="2025-08-19T16:15:54"/>
    <n v="24"/>
    <m/>
    <m/>
    <m/>
    <m/>
    <m/>
    <m/>
    <m/>
    <n v="7"/>
    <m/>
    <n v="12"/>
    <n v="2"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2"/>
    <x v="17"/>
    <x v="8"/>
    <x v="8"/>
    <d v="2025-08-19T16:15:54"/>
    <n v="15.2"/>
    <n v="1.6"/>
    <n v="3.2"/>
    <n v="10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2"/>
    <x v="17"/>
    <x v="8"/>
    <x v="13"/>
    <d v="2025-08-19T16:15:54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2"/>
    <x v="17"/>
    <x v="8"/>
    <x v="14"/>
    <d v="2025-08-19T16:15:54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2"/>
    <x v="17"/>
    <x v="8"/>
    <x v="20"/>
    <d v="2025-08-19T16:15:54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2"/>
    <x v="17"/>
    <x v="8"/>
    <x v="10"/>
    <d v="2025-08-19T16:15:54"/>
    <n v="4.8"/>
    <m/>
    <m/>
    <n v="4.8"/>
    <m/>
    <m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2"/>
    <x v="17"/>
    <x v="8"/>
    <x v="1"/>
    <d v="2025-08-19T16:15:54"/>
    <n v="73"/>
    <n v="20"/>
    <n v="53"/>
    <n v="2"/>
    <n v="2"/>
    <n v="4"/>
    <n v="7"/>
    <n v="8"/>
    <n v="19"/>
    <n v="13"/>
    <n v="7"/>
    <m/>
    <n v="6"/>
    <n v="2"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2"/>
    <x v="17"/>
    <x v="8"/>
    <x v="16"/>
    <d v="2025-08-19T16:15:54"/>
    <n v="1"/>
    <n v="1"/>
    <m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2"/>
    <x v="17"/>
    <x v="8"/>
    <x v="24"/>
    <d v="2025-08-19T16:15:54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2"/>
    <x v="17"/>
    <x v="8"/>
    <x v="23"/>
    <d v="2025-08-19T16:15:54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2"/>
    <x v="17"/>
    <x v="8"/>
    <x v="2"/>
    <d v="2025-08-19T16:15:54"/>
    <n v="213"/>
    <n v="2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2"/>
    <x v="17"/>
    <x v="8"/>
    <x v="3"/>
    <d v="2025-08-19T16:15:54"/>
    <n v="22"/>
    <n v="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2"/>
    <x v="17"/>
    <x v="8"/>
    <x v="4"/>
    <d v="2025-08-19T16:15:54"/>
    <n v="213"/>
    <n v="106"/>
    <n v="10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2"/>
    <x v="17"/>
    <x v="8"/>
    <x v="5"/>
    <d v="2025-08-19T16:15:54"/>
    <n v="22"/>
    <n v="9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3"/>
    <x v="18"/>
    <x v="6"/>
    <x v="0"/>
    <d v="2025-08-19T16:15:57"/>
    <n v="219"/>
    <m/>
    <m/>
    <m/>
    <m/>
    <m/>
    <m/>
    <m/>
    <n v="112"/>
    <m/>
    <n v="52"/>
    <n v="13"/>
    <n v="4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3"/>
    <x v="18"/>
    <x v="6"/>
    <x v="8"/>
    <d v="2025-08-19T16:15:57"/>
    <n v="228.8"/>
    <n v="18.399999999999999"/>
    <n v="68.8"/>
    <n v="14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3"/>
    <x v="18"/>
    <x v="6"/>
    <x v="13"/>
    <d v="2025-08-19T16:15:57"/>
    <n v="14"/>
    <m/>
    <m/>
    <m/>
    <n v="4"/>
    <n v="4"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3"/>
    <x v="18"/>
    <x v="6"/>
    <x v="14"/>
    <d v="2025-08-19T16:15:57"/>
    <n v="16"/>
    <m/>
    <m/>
    <n v="2"/>
    <n v="4"/>
    <n v="4"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3"/>
    <x v="18"/>
    <x v="6"/>
    <x v="19"/>
    <d v="2025-08-19T16:15:57"/>
    <n v="5"/>
    <m/>
    <m/>
    <m/>
    <m/>
    <m/>
    <m/>
    <m/>
    <m/>
    <n v="3"/>
    <m/>
    <n v="2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3"/>
    <x v="18"/>
    <x v="6"/>
    <x v="20"/>
    <d v="2025-08-19T16:15:57"/>
    <n v="17.600000000000001"/>
    <n v="12.8"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3"/>
    <x v="18"/>
    <x v="6"/>
    <x v="22"/>
    <d v="2025-08-19T16:15:57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3"/>
    <x v="18"/>
    <x v="6"/>
    <x v="10"/>
    <d v="2025-08-19T16:15:57"/>
    <n v="44.4"/>
    <n v="4"/>
    <m/>
    <n v="8.8000000000000007"/>
    <n v="12"/>
    <n v="19.60000000000000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3"/>
    <x v="18"/>
    <x v="6"/>
    <x v="21"/>
    <d v="2025-08-19T16:15:57"/>
    <n v="48"/>
    <n v="3.2"/>
    <n v="4.4000000000000004"/>
    <n v="31.6"/>
    <n v="8.8000000000000007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3"/>
    <x v="18"/>
    <x v="6"/>
    <x v="1"/>
    <d v="2025-08-19T16:15:57"/>
    <n v="838"/>
    <n v="413"/>
    <n v="425"/>
    <n v="9"/>
    <n v="22"/>
    <n v="53"/>
    <n v="118"/>
    <n v="93"/>
    <n v="209"/>
    <n v="104"/>
    <n v="120"/>
    <m/>
    <n v="29"/>
    <n v="39"/>
    <n v="4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3"/>
    <x v="18"/>
    <x v="6"/>
    <x v="16"/>
    <d v="2025-08-19T16:15:57"/>
    <n v="10"/>
    <n v="5"/>
    <n v="5"/>
    <m/>
    <m/>
    <n v="1"/>
    <n v="2"/>
    <n v="2"/>
    <n v="3"/>
    <m/>
    <m/>
    <n v="1"/>
    <m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3"/>
    <x v="18"/>
    <x v="6"/>
    <x v="24"/>
    <d v="2025-08-19T16:15:57"/>
    <n v="4"/>
    <n v="2"/>
    <n v="2"/>
    <n v="2"/>
    <n v="1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3"/>
    <x v="18"/>
    <x v="6"/>
    <x v="23"/>
    <d v="2025-08-19T16:15:57"/>
    <n v="23"/>
    <n v="13"/>
    <n v="10"/>
    <n v="2"/>
    <n v="1"/>
    <n v="10"/>
    <n v="5"/>
    <n v="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3"/>
    <x v="18"/>
    <x v="6"/>
    <x v="25"/>
    <d v="2025-08-19T16:15:57"/>
    <n v="18"/>
    <m/>
    <n v="2"/>
    <n v="2"/>
    <n v="1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3"/>
    <x v="18"/>
    <x v="6"/>
    <x v="9"/>
    <d v="2025-08-19T16:15:57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3"/>
    <x v="18"/>
    <x v="6"/>
    <x v="2"/>
    <d v="2025-08-19T16:15:57"/>
    <n v="990"/>
    <n v="99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3"/>
    <x v="18"/>
    <x v="6"/>
    <x v="3"/>
    <d v="2025-08-19T16:15:57"/>
    <n v="111"/>
    <n v="1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3"/>
    <x v="18"/>
    <x v="6"/>
    <x v="32"/>
    <d v="2025-08-19T16:15:57"/>
    <n v="17"/>
    <n v="1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3"/>
    <x v="18"/>
    <x v="6"/>
    <x v="28"/>
    <d v="2025-08-19T16:15:57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3"/>
    <x v="18"/>
    <x v="6"/>
    <x v="34"/>
    <d v="2025-08-19T16:15:57"/>
    <n v="43"/>
    <n v="4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3"/>
    <x v="18"/>
    <x v="6"/>
    <x v="4"/>
    <d v="2025-08-19T16:15:57"/>
    <n v="1980"/>
    <n v="990"/>
    <n v="99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3"/>
    <x v="18"/>
    <x v="6"/>
    <x v="5"/>
    <d v="2025-08-19T16:15:57"/>
    <n v="222"/>
    <n v="111"/>
    <n v="1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3"/>
    <x v="18"/>
    <x v="6"/>
    <x v="36"/>
    <d v="2025-08-19T16:15:57"/>
    <n v="6"/>
    <n v="3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8"/>
    <x v="107"/>
    <x v="1"/>
    <x v="4"/>
    <d v="2025-02-20T10:21:01"/>
    <n v="19"/>
    <n v="13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9"/>
    <x v="108"/>
    <x v="8"/>
    <x v="6"/>
    <d v="2025-08-19T16:41:11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9"/>
    <x v="108"/>
    <x v="8"/>
    <x v="7"/>
    <d v="2025-08-19T16:41:11"/>
    <n v="20"/>
    <m/>
    <m/>
    <m/>
    <m/>
    <m/>
    <n v="6"/>
    <n v="1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9"/>
    <x v="108"/>
    <x v="8"/>
    <x v="0"/>
    <d v="2025-08-19T16:41:11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9"/>
    <x v="108"/>
    <x v="8"/>
    <x v="1"/>
    <d v="2025-08-19T16:41:11"/>
    <n v="13"/>
    <n v="2"/>
    <n v="11"/>
    <m/>
    <m/>
    <m/>
    <n v="2"/>
    <m/>
    <n v="3"/>
    <n v="7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9"/>
    <x v="108"/>
    <x v="8"/>
    <x v="2"/>
    <d v="2025-08-19T16:41:11"/>
    <n v="36"/>
    <n v="3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9"/>
    <x v="108"/>
    <x v="8"/>
    <x v="3"/>
    <d v="2025-08-19T16:41:11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9"/>
    <x v="108"/>
    <x v="8"/>
    <x v="4"/>
    <d v="2025-08-19T16:41:11"/>
    <n v="36"/>
    <n v="19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9"/>
    <x v="108"/>
    <x v="8"/>
    <x v="5"/>
    <d v="2025-08-19T16:41:11"/>
    <n v="3"/>
    <n v="0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0"/>
    <x v="109"/>
    <x v="12"/>
    <x v="7"/>
    <d v="2025-08-19T16:41:29"/>
    <n v="4"/>
    <m/>
    <m/>
    <m/>
    <m/>
    <m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0"/>
    <x v="109"/>
    <x v="12"/>
    <x v="1"/>
    <d v="2025-08-19T16:41:29"/>
    <n v="2"/>
    <n v="1"/>
    <n v="1"/>
    <m/>
    <m/>
    <m/>
    <m/>
    <m/>
    <m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0"/>
    <x v="109"/>
    <x v="12"/>
    <x v="2"/>
    <d v="2025-08-19T16:41:29"/>
    <n v="41"/>
    <n v="4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0"/>
    <x v="109"/>
    <x v="12"/>
    <x v="3"/>
    <d v="2025-08-19T16:41:29"/>
    <n v="14"/>
    <n v="1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1"/>
    <x v="110"/>
    <x v="13"/>
    <x v="6"/>
    <d v="2025-02-20T10:21:11"/>
    <n v="24"/>
    <m/>
    <m/>
    <m/>
    <n v="12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1"/>
    <x v="110"/>
    <x v="13"/>
    <x v="7"/>
    <d v="2025-02-20T10:21:11"/>
    <n v="56"/>
    <m/>
    <m/>
    <m/>
    <m/>
    <m/>
    <n v="24"/>
    <n v="3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1"/>
    <x v="110"/>
    <x v="13"/>
    <x v="0"/>
    <d v="2025-02-20T10:21:11"/>
    <n v="7"/>
    <m/>
    <m/>
    <m/>
    <m/>
    <m/>
    <m/>
    <m/>
    <n v="5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1"/>
    <x v="110"/>
    <x v="13"/>
    <x v="8"/>
    <d v="2025-02-20T10:21:11"/>
    <n v="9"/>
    <n v="2.7"/>
    <n v="3.6"/>
    <n v="2.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5"/>
    <x v="32"/>
    <x v="5"/>
    <x v="5"/>
    <d v="2025-08-19T16:20:15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7"/>
    <x v="33"/>
    <x v="5"/>
    <x v="6"/>
    <d v="2025-08-19T16:20:33"/>
    <n v="6"/>
    <m/>
    <m/>
    <m/>
    <n v="6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7"/>
    <x v="33"/>
    <x v="5"/>
    <x v="7"/>
    <d v="2025-08-19T16:20:33"/>
    <n v="18"/>
    <m/>
    <m/>
    <m/>
    <m/>
    <m/>
    <n v="1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7"/>
    <x v="33"/>
    <x v="5"/>
    <x v="0"/>
    <d v="2025-08-19T16:20:33"/>
    <n v="4"/>
    <m/>
    <m/>
    <m/>
    <m/>
    <m/>
    <m/>
    <m/>
    <n v="4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7"/>
    <x v="33"/>
    <x v="5"/>
    <x v="8"/>
    <d v="2025-08-19T16:20:33"/>
    <n v="7.2"/>
    <n v="0"/>
    <n v="2.4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9"/>
    <x v="35"/>
    <x v="10"/>
    <x v="7"/>
    <d v="2025-02-20T10:16:58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9"/>
    <x v="35"/>
    <x v="10"/>
    <x v="1"/>
    <d v="2025-02-20T10:16:58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9"/>
    <x v="35"/>
    <x v="10"/>
    <x v="2"/>
    <d v="2025-02-20T10:16:58"/>
    <n v="19"/>
    <n v="1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7"/>
    <x v="33"/>
    <x v="5"/>
    <x v="1"/>
    <d v="2025-08-19T16:20:33"/>
    <n v="17"/>
    <n v="9"/>
    <n v="8"/>
    <m/>
    <n v="1"/>
    <n v="2"/>
    <n v="3"/>
    <n v="0"/>
    <n v="6"/>
    <n v="1"/>
    <n v="4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1"/>
    <x v="138"/>
    <x v="6"/>
    <x v="10"/>
    <d v="2025-08-19T16:12:33"/>
    <n v="16"/>
    <m/>
    <m/>
    <n v="1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1"/>
    <x v="138"/>
    <x v="6"/>
    <x v="21"/>
    <d v="2025-08-19T16:12:33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1"/>
    <x v="138"/>
    <x v="6"/>
    <x v="1"/>
    <d v="2025-08-19T16:12:33"/>
    <n v="483"/>
    <n v="174"/>
    <n v="309"/>
    <n v="5"/>
    <n v="21"/>
    <n v="38"/>
    <n v="56"/>
    <n v="52"/>
    <n v="128"/>
    <n v="90"/>
    <n v="54"/>
    <m/>
    <n v="6"/>
    <n v="8"/>
    <n v="2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1"/>
    <x v="138"/>
    <x v="6"/>
    <x v="16"/>
    <d v="2025-08-19T16:12:33"/>
    <n v="6"/>
    <n v="5"/>
    <n v="1"/>
    <m/>
    <m/>
    <m/>
    <m/>
    <n v="1"/>
    <n v="2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1"/>
    <x v="138"/>
    <x v="6"/>
    <x v="24"/>
    <d v="2025-08-19T16:12:33"/>
    <n v="3"/>
    <n v="3"/>
    <m/>
    <n v="1"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1"/>
    <x v="138"/>
    <x v="6"/>
    <x v="23"/>
    <d v="2025-08-19T16:12:33"/>
    <n v="5"/>
    <n v="3"/>
    <n v="2"/>
    <m/>
    <m/>
    <n v="5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1"/>
    <x v="138"/>
    <x v="6"/>
    <x v="25"/>
    <d v="2025-08-19T16:12:33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1"/>
    <x v="138"/>
    <x v="6"/>
    <x v="2"/>
    <d v="2025-08-19T16:12:33"/>
    <n v="753"/>
    <n v="75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5"/>
    <x v="32"/>
    <x v="5"/>
    <x v="8"/>
    <d v="2025-08-19T16:20:28"/>
    <n v="59.2"/>
    <n v="0"/>
    <n v="18.399999999999999"/>
    <n v="40.79999999999999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5"/>
    <x v="32"/>
    <x v="5"/>
    <x v="1"/>
    <d v="2025-08-19T16:20:28"/>
    <n v="60"/>
    <n v="33"/>
    <n v="27"/>
    <n v="0"/>
    <n v="5"/>
    <n v="16"/>
    <n v="8"/>
    <n v="7"/>
    <n v="15"/>
    <n v="5"/>
    <n v="1"/>
    <m/>
    <n v="3"/>
    <m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02"/>
    <x v="80"/>
    <x v="6"/>
    <x v="9"/>
    <d v="2025-08-19T16:49:56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02"/>
    <x v="80"/>
    <x v="6"/>
    <x v="2"/>
    <d v="2025-08-19T16:49:56"/>
    <n v="60"/>
    <n v="6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402"/>
    <x v="80"/>
    <x v="6"/>
    <x v="3"/>
    <d v="2025-08-19T16:49:56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7"/>
    <x v="33"/>
    <x v="5"/>
    <x v="6"/>
    <d v="2025-08-19T16:20:43"/>
    <n v="14"/>
    <m/>
    <m/>
    <m/>
    <n v="14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7"/>
    <x v="33"/>
    <x v="5"/>
    <x v="7"/>
    <d v="2025-08-19T16:20:43"/>
    <n v="24"/>
    <m/>
    <m/>
    <m/>
    <m/>
    <m/>
    <n v="20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7"/>
    <x v="33"/>
    <x v="5"/>
    <x v="0"/>
    <d v="2025-08-19T16:20:43"/>
    <n v="3"/>
    <m/>
    <m/>
    <m/>
    <m/>
    <m/>
    <m/>
    <m/>
    <n v="3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7"/>
    <x v="33"/>
    <x v="5"/>
    <x v="8"/>
    <d v="2025-08-19T16:20:43"/>
    <n v="9.6"/>
    <m/>
    <n v="2.4"/>
    <n v="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7"/>
    <x v="33"/>
    <x v="5"/>
    <x v="1"/>
    <d v="2025-08-19T16:20:43"/>
    <n v="23"/>
    <n v="9"/>
    <n v="14"/>
    <m/>
    <n v="1"/>
    <n v="4"/>
    <n v="4"/>
    <n v="1"/>
    <n v="8"/>
    <n v="2"/>
    <n v="3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7"/>
    <x v="33"/>
    <x v="5"/>
    <x v="2"/>
    <d v="2025-08-19T16:20:43"/>
    <n v="45"/>
    <n v="4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7"/>
    <x v="33"/>
    <x v="5"/>
    <x v="3"/>
    <d v="2025-08-19T16:20:43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7"/>
    <x v="33"/>
    <x v="5"/>
    <x v="4"/>
    <d v="2025-08-19T16:20:43"/>
    <n v="45"/>
    <n v="20"/>
    <n v="2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7"/>
    <x v="33"/>
    <x v="5"/>
    <x v="5"/>
    <d v="2025-08-19T16:20:43"/>
    <n v="2"/>
    <n v="0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9"/>
    <x v="35"/>
    <x v="10"/>
    <x v="6"/>
    <d v="2025-08-19T16:20:59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9"/>
    <x v="35"/>
    <x v="10"/>
    <x v="7"/>
    <d v="2025-08-19T16:20:59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2"/>
    <x v="17"/>
    <x v="8"/>
    <x v="24"/>
    <d v="2025-08-19T16:15:52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6"/>
    <x v="64"/>
    <x v="0"/>
    <x v="4"/>
    <d v="2025-08-19T16:28:52"/>
    <n v="9"/>
    <n v="5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6"/>
    <x v="64"/>
    <x v="0"/>
    <x v="5"/>
    <d v="2025-08-19T16:28:52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7"/>
    <x v="61"/>
    <x v="0"/>
    <x v="6"/>
    <d v="2025-08-19T16:29:10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7"/>
    <x v="61"/>
    <x v="0"/>
    <x v="7"/>
    <d v="2025-08-19T16:29:10"/>
    <n v="10"/>
    <m/>
    <m/>
    <m/>
    <m/>
    <m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7"/>
    <x v="61"/>
    <x v="0"/>
    <x v="0"/>
    <d v="2025-08-19T16:29:10"/>
    <n v="2"/>
    <m/>
    <m/>
    <m/>
    <m/>
    <m/>
    <m/>
    <m/>
    <n v="2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7"/>
    <x v="61"/>
    <x v="0"/>
    <x v="8"/>
    <d v="2025-08-19T16:29:10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7"/>
    <x v="61"/>
    <x v="0"/>
    <x v="1"/>
    <d v="2025-08-19T16:29:10"/>
    <n v="11"/>
    <n v="5"/>
    <n v="6"/>
    <m/>
    <m/>
    <n v="1"/>
    <n v="1"/>
    <n v="2"/>
    <n v="2"/>
    <n v="3"/>
    <n v="2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7"/>
    <x v="61"/>
    <x v="0"/>
    <x v="2"/>
    <d v="2025-08-19T16:29:10"/>
    <n v="30"/>
    <n v="3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7"/>
    <x v="61"/>
    <x v="0"/>
    <x v="4"/>
    <d v="2025-08-19T16:29:10"/>
    <n v="30"/>
    <n v="13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7"/>
    <x v="61"/>
    <x v="0"/>
    <x v="26"/>
    <d v="2025-08-19T16:29:10"/>
    <n v="7"/>
    <n v="2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8"/>
    <x v="62"/>
    <x v="0"/>
    <x v="2"/>
    <d v="2025-08-19T16:29:27"/>
    <n v="59"/>
    <n v="5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8"/>
    <x v="62"/>
    <x v="0"/>
    <x v="3"/>
    <d v="2025-08-19T16:29:27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8"/>
    <x v="62"/>
    <x v="0"/>
    <x v="4"/>
    <d v="2025-08-19T16:29:27"/>
    <n v="59"/>
    <n v="25"/>
    <n v="3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8"/>
    <x v="62"/>
    <x v="0"/>
    <x v="5"/>
    <d v="2025-08-19T16:29:27"/>
    <n v="11"/>
    <n v="5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8"/>
    <x v="62"/>
    <x v="0"/>
    <x v="6"/>
    <d v="2025-08-19T16:29:30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8"/>
    <x v="62"/>
    <x v="0"/>
    <x v="7"/>
    <d v="2025-08-19T16:29:30"/>
    <n v="18"/>
    <m/>
    <m/>
    <m/>
    <m/>
    <m/>
    <n v="1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8"/>
    <x v="62"/>
    <x v="0"/>
    <x v="0"/>
    <d v="2025-08-19T16:29:30"/>
    <n v="3"/>
    <m/>
    <m/>
    <m/>
    <m/>
    <m/>
    <m/>
    <m/>
    <n v="1"/>
    <m/>
    <m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4"/>
    <x v="84"/>
    <x v="12"/>
    <x v="4"/>
    <d v="2025-08-19T16:34:10"/>
    <n v="69"/>
    <n v="35"/>
    <n v="3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4"/>
    <x v="84"/>
    <x v="12"/>
    <x v="5"/>
    <d v="2025-08-19T16:34:10"/>
    <n v="7"/>
    <n v="5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4"/>
    <x v="84"/>
    <x v="12"/>
    <x v="33"/>
    <d v="2025-08-19T16:34:10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4"/>
    <x v="84"/>
    <x v="12"/>
    <x v="26"/>
    <d v="2025-08-19T16:34:10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4"/>
    <x v="84"/>
    <x v="12"/>
    <x v="6"/>
    <d v="2025-08-19T16:34:13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4"/>
    <x v="84"/>
    <x v="12"/>
    <x v="7"/>
    <d v="2025-08-19T16:34:13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5"/>
    <x v="85"/>
    <x v="12"/>
    <x v="28"/>
    <d v="2025-08-19T16:34:29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5"/>
    <x v="85"/>
    <x v="12"/>
    <x v="4"/>
    <d v="2025-08-19T16:34:29"/>
    <n v="82"/>
    <n v="35"/>
    <n v="4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5"/>
    <x v="85"/>
    <x v="12"/>
    <x v="5"/>
    <d v="2025-08-19T16:34:29"/>
    <n v="21"/>
    <n v="7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5"/>
    <x v="85"/>
    <x v="12"/>
    <x v="36"/>
    <d v="2025-08-19T16:34:29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5"/>
    <x v="85"/>
    <x v="12"/>
    <x v="7"/>
    <d v="2025-08-19T16:34:31"/>
    <n v="9"/>
    <m/>
    <m/>
    <m/>
    <m/>
    <m/>
    <n v="4"/>
    <n v="4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5"/>
    <x v="85"/>
    <x v="12"/>
    <x v="10"/>
    <d v="2025-08-19T16:34:31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5"/>
    <x v="85"/>
    <x v="12"/>
    <x v="1"/>
    <d v="2025-08-19T16:34:31"/>
    <n v="5"/>
    <n v="3"/>
    <n v="2"/>
    <m/>
    <m/>
    <m/>
    <m/>
    <m/>
    <n v="2"/>
    <n v="2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5"/>
    <x v="85"/>
    <x v="12"/>
    <x v="23"/>
    <d v="2025-08-19T16:34:31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6"/>
    <x v="86"/>
    <x v="12"/>
    <x v="2"/>
    <d v="2025-08-19T16:34:48"/>
    <n v="34"/>
    <n v="3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6"/>
    <x v="86"/>
    <x v="12"/>
    <x v="3"/>
    <d v="2025-08-19T16:34:48"/>
    <n v="13"/>
    <n v="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6"/>
    <x v="86"/>
    <x v="12"/>
    <x v="4"/>
    <d v="2025-08-19T16:34:48"/>
    <n v="34"/>
    <n v="14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366"/>
    <x v="78"/>
    <x v="0"/>
    <x v="17"/>
    <d v="2025-08-19T16:49:25"/>
    <n v="18.8"/>
    <m/>
    <m/>
    <n v="9.6"/>
    <n v="4.4000000000000004"/>
    <n v="4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366"/>
    <x v="78"/>
    <x v="0"/>
    <x v="18"/>
    <d v="2025-08-19T16:49:25"/>
    <n v="4"/>
    <n v="3"/>
    <n v="1"/>
    <m/>
    <m/>
    <m/>
    <m/>
    <m/>
    <m/>
    <n v="4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366"/>
    <x v="78"/>
    <x v="0"/>
    <x v="12"/>
    <d v="2025-08-19T16:49:25"/>
    <n v="17"/>
    <n v="11"/>
    <n v="6"/>
    <n v="2"/>
    <n v="1"/>
    <n v="6"/>
    <n v="3"/>
    <n v="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366"/>
    <x v="78"/>
    <x v="0"/>
    <x v="6"/>
    <d v="2025-08-19T16:49:25"/>
    <n v="194"/>
    <m/>
    <m/>
    <m/>
    <n v="98"/>
    <n v="9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366"/>
    <x v="78"/>
    <x v="0"/>
    <x v="7"/>
    <d v="2025-08-19T16:49:25"/>
    <n v="398"/>
    <m/>
    <m/>
    <m/>
    <m/>
    <m/>
    <n v="228"/>
    <n v="167"/>
    <n v="1"/>
    <m/>
    <m/>
    <n v="1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366"/>
    <x v="78"/>
    <x v="0"/>
    <x v="0"/>
    <d v="2025-08-19T16:49:25"/>
    <n v="69"/>
    <m/>
    <m/>
    <m/>
    <m/>
    <m/>
    <m/>
    <m/>
    <n v="38"/>
    <m/>
    <n v="16"/>
    <n v="3"/>
    <n v="1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366"/>
    <x v="78"/>
    <x v="0"/>
    <x v="8"/>
    <d v="2025-08-19T16:49:25"/>
    <n v="97.6"/>
    <n v="11.2"/>
    <n v="16"/>
    <n v="70.40000000000000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366"/>
    <x v="78"/>
    <x v="0"/>
    <x v="13"/>
    <d v="2025-08-19T16:49:25"/>
    <n v="32"/>
    <m/>
    <m/>
    <m/>
    <n v="4"/>
    <n v="0"/>
    <n v="20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366"/>
    <x v="78"/>
    <x v="0"/>
    <x v="14"/>
    <d v="2025-08-19T16:49:25"/>
    <n v="36"/>
    <m/>
    <m/>
    <n v="4"/>
    <n v="4"/>
    <n v="0"/>
    <n v="20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8"/>
    <x v="88"/>
    <x v="14"/>
    <x v="6"/>
    <d v="2025-08-19T16:35:22"/>
    <n v="6"/>
    <m/>
    <m/>
    <m/>
    <m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8"/>
    <x v="88"/>
    <x v="14"/>
    <x v="7"/>
    <d v="2025-08-19T16:35:22"/>
    <n v="26"/>
    <m/>
    <m/>
    <m/>
    <m/>
    <m/>
    <n v="8"/>
    <n v="1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8"/>
    <x v="88"/>
    <x v="14"/>
    <x v="1"/>
    <d v="2025-08-19T16:35:24"/>
    <n v="24"/>
    <n v="12"/>
    <n v="12"/>
    <m/>
    <m/>
    <m/>
    <n v="3"/>
    <n v="2"/>
    <n v="6"/>
    <n v="11"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8"/>
    <x v="88"/>
    <x v="14"/>
    <x v="16"/>
    <d v="2025-08-19T16:35:24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8"/>
    <x v="88"/>
    <x v="14"/>
    <x v="2"/>
    <d v="2025-08-19T16:35:24"/>
    <n v="52"/>
    <n v="5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8"/>
    <x v="88"/>
    <x v="14"/>
    <x v="3"/>
    <d v="2025-08-19T16:35:24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8"/>
    <x v="88"/>
    <x v="14"/>
    <x v="4"/>
    <d v="2025-08-19T16:35:24"/>
    <n v="52"/>
    <n v="28"/>
    <n v="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8"/>
    <x v="88"/>
    <x v="14"/>
    <x v="5"/>
    <d v="2025-08-19T16:35:24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9"/>
    <x v="133"/>
    <x v="5"/>
    <x v="13"/>
    <d v="2025-08-19T16:50:40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9"/>
    <x v="133"/>
    <x v="5"/>
    <x v="14"/>
    <d v="2025-08-19T16:50:40"/>
    <n v="6"/>
    <m/>
    <m/>
    <n v="2"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9"/>
    <x v="133"/>
    <x v="5"/>
    <x v="15"/>
    <d v="2025-08-19T16:50:40"/>
    <n v="4"/>
    <m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9"/>
    <x v="133"/>
    <x v="5"/>
    <x v="20"/>
    <d v="2025-08-19T16:50:40"/>
    <n v="13.6"/>
    <n v="4.4000000000000004"/>
    <n v="4.4000000000000004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9"/>
    <x v="133"/>
    <x v="5"/>
    <x v="41"/>
    <d v="2025-08-19T16:50:40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9"/>
    <x v="133"/>
    <x v="5"/>
    <x v="10"/>
    <d v="2025-08-19T16:50:40"/>
    <n v="17.600000000000001"/>
    <n v="1.2"/>
    <n v="4.4000000000000004"/>
    <n v="1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9"/>
    <x v="133"/>
    <x v="5"/>
    <x v="21"/>
    <d v="2025-08-19T16:50:40"/>
    <n v="1.2"/>
    <m/>
    <n v="1.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9"/>
    <x v="133"/>
    <x v="5"/>
    <x v="1"/>
    <d v="2025-08-19T16:50:40"/>
    <n v="376"/>
    <n v="166"/>
    <n v="210"/>
    <n v="9"/>
    <n v="12"/>
    <n v="27"/>
    <n v="34"/>
    <n v="45"/>
    <n v="101"/>
    <n v="73"/>
    <n v="52"/>
    <m/>
    <n v="14"/>
    <n v="1"/>
    <n v="8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9"/>
    <x v="133"/>
    <x v="5"/>
    <x v="16"/>
    <d v="2025-08-19T16:50:40"/>
    <n v="4"/>
    <n v="2"/>
    <n v="2"/>
    <m/>
    <m/>
    <m/>
    <n v="1"/>
    <m/>
    <n v="2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9"/>
    <x v="133"/>
    <x v="5"/>
    <x v="24"/>
    <d v="2025-08-19T16:50:40"/>
    <n v="3"/>
    <n v="1"/>
    <n v="2"/>
    <n v="1"/>
    <n v="1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9"/>
    <x v="133"/>
    <x v="5"/>
    <x v="23"/>
    <d v="2025-08-19T16:50:40"/>
    <n v="6"/>
    <n v="2"/>
    <n v="4"/>
    <n v="1"/>
    <n v="2"/>
    <n v="3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9"/>
    <x v="133"/>
    <x v="5"/>
    <x v="2"/>
    <d v="2025-08-19T16:50:40"/>
    <n v="472"/>
    <n v="47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9"/>
    <x v="133"/>
    <x v="5"/>
    <x v="3"/>
    <d v="2025-08-19T16:50:40"/>
    <n v="48"/>
    <n v="4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9"/>
    <x v="133"/>
    <x v="5"/>
    <x v="4"/>
    <d v="2025-08-19T16:50:40"/>
    <n v="472"/>
    <n v="226"/>
    <n v="24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9"/>
    <x v="133"/>
    <x v="5"/>
    <x v="5"/>
    <d v="2025-08-19T16:50:40"/>
    <n v="48"/>
    <n v="20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38"/>
    <x v="135"/>
    <x v="14"/>
    <x v="16"/>
    <d v="2025-08-19T16:50:43"/>
    <n v="7"/>
    <n v="5"/>
    <n v="2"/>
    <m/>
    <m/>
    <n v="2"/>
    <m/>
    <m/>
    <n v="2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538"/>
    <x v="135"/>
    <x v="14"/>
    <x v="23"/>
    <d v="2025-08-19T16:50:43"/>
    <n v="2"/>
    <n v="2"/>
    <m/>
    <m/>
    <m/>
    <n v="1"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1"/>
    <x v="110"/>
    <x v="13"/>
    <x v="13"/>
    <d v="2025-02-20T10:21:11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1"/>
    <x v="110"/>
    <x v="13"/>
    <x v="14"/>
    <d v="2025-02-20T10:21:11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0"/>
    <x v="109"/>
    <x v="12"/>
    <x v="4"/>
    <d v="2025-08-19T16:41:29"/>
    <n v="41"/>
    <n v="17"/>
    <n v="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0"/>
    <x v="109"/>
    <x v="12"/>
    <x v="5"/>
    <d v="2025-08-19T16:41:29"/>
    <n v="14"/>
    <n v="9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1"/>
    <x v="110"/>
    <x v="13"/>
    <x v="1"/>
    <d v="2025-02-20T10:21:11"/>
    <n v="49"/>
    <n v="23"/>
    <n v="26"/>
    <n v="1"/>
    <n v="1"/>
    <n v="1"/>
    <n v="6"/>
    <n v="6"/>
    <n v="12"/>
    <n v="16"/>
    <n v="5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1"/>
    <x v="110"/>
    <x v="13"/>
    <x v="16"/>
    <d v="2025-02-20T10:21:11"/>
    <n v="1"/>
    <m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1"/>
    <x v="110"/>
    <x v="13"/>
    <x v="2"/>
    <d v="2025-02-20T10:21:11"/>
    <n v="123"/>
    <n v="12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1"/>
    <x v="110"/>
    <x v="13"/>
    <x v="3"/>
    <d v="2025-02-20T10:21:11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1"/>
    <x v="110"/>
    <x v="13"/>
    <x v="4"/>
    <d v="2025-02-20T10:21:11"/>
    <n v="123"/>
    <n v="69"/>
    <n v="5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1"/>
    <x v="110"/>
    <x v="13"/>
    <x v="5"/>
    <d v="2025-02-20T10:21:11"/>
    <n v="9"/>
    <n v="5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2"/>
    <x v="111"/>
    <x v="13"/>
    <x v="6"/>
    <d v="2025-02-20T10:21:15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2"/>
    <x v="111"/>
    <x v="13"/>
    <x v="7"/>
    <d v="2025-02-20T10:21:15"/>
    <n v="13"/>
    <m/>
    <m/>
    <m/>
    <m/>
    <m/>
    <n v="2"/>
    <n v="10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2"/>
    <x v="111"/>
    <x v="13"/>
    <x v="0"/>
    <d v="2025-02-20T10:21:15"/>
    <n v="3"/>
    <m/>
    <m/>
    <m/>
    <m/>
    <m/>
    <m/>
    <m/>
    <n v="1"/>
    <m/>
    <m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2"/>
    <x v="111"/>
    <x v="13"/>
    <x v="13"/>
    <d v="2025-02-20T10:21:15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2"/>
    <x v="111"/>
    <x v="13"/>
    <x v="14"/>
    <d v="2025-02-20T10:21:15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2"/>
    <x v="111"/>
    <x v="13"/>
    <x v="1"/>
    <d v="2025-02-20T10:21:15"/>
    <n v="13"/>
    <n v="8"/>
    <n v="5"/>
    <m/>
    <m/>
    <m/>
    <n v="2"/>
    <n v="1"/>
    <n v="1"/>
    <n v="5"/>
    <n v="2"/>
    <m/>
    <m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2"/>
    <x v="111"/>
    <x v="13"/>
    <x v="16"/>
    <d v="2025-02-20T10:21:15"/>
    <n v="1"/>
    <m/>
    <n v="1"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2"/>
    <x v="111"/>
    <x v="13"/>
    <x v="2"/>
    <d v="2025-02-20T10:21:15"/>
    <n v="57"/>
    <n v="5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1"/>
    <x v="91"/>
    <x v="14"/>
    <x v="5"/>
    <d v="2025-08-19T16:36:15"/>
    <n v="16"/>
    <n v="2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2"/>
    <x v="92"/>
    <x v="14"/>
    <x v="16"/>
    <d v="2025-08-19T16:36:33"/>
    <n v="1"/>
    <n v="0"/>
    <n v="1"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4"/>
    <x v="81"/>
    <x v="5"/>
    <x v="2"/>
    <d v="2025-08-19T16:50:04"/>
    <n v="396"/>
    <n v="39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4"/>
    <x v="81"/>
    <x v="5"/>
    <x v="3"/>
    <d v="2025-08-19T16:50:04"/>
    <n v="50"/>
    <n v="5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4"/>
    <x v="81"/>
    <x v="5"/>
    <x v="4"/>
    <d v="2025-08-19T16:50:04"/>
    <n v="396"/>
    <n v="166"/>
    <n v="23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4"/>
    <x v="81"/>
    <x v="5"/>
    <x v="5"/>
    <d v="2025-08-19T16:50:04"/>
    <n v="50"/>
    <n v="21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4"/>
    <x v="81"/>
    <x v="5"/>
    <x v="26"/>
    <d v="2025-08-19T16:50:04"/>
    <n v="56"/>
    <n v="22"/>
    <n v="3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4"/>
    <x v="81"/>
    <x v="5"/>
    <x v="31"/>
    <d v="2025-08-19T16:50:04"/>
    <n v="7"/>
    <n v="4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4"/>
    <x v="81"/>
    <x v="5"/>
    <x v="14"/>
    <d v="2025-08-19T16:50:07"/>
    <n v="19"/>
    <m/>
    <n v="6"/>
    <n v="2"/>
    <n v="2"/>
    <n v="7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4"/>
    <x v="81"/>
    <x v="5"/>
    <x v="19"/>
    <d v="2025-08-19T16:50:07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4"/>
    <x v="81"/>
    <x v="5"/>
    <x v="15"/>
    <d v="2025-08-19T16:50:07"/>
    <n v="4"/>
    <m/>
    <n v="0.8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4"/>
    <x v="81"/>
    <x v="5"/>
    <x v="10"/>
    <d v="2025-08-19T16:50:07"/>
    <n v="5.2"/>
    <m/>
    <m/>
    <m/>
    <n v="2.4"/>
    <m/>
    <n v="2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4"/>
    <x v="81"/>
    <x v="5"/>
    <x v="2"/>
    <d v="2025-08-19T16:50:17"/>
    <n v="411"/>
    <n v="4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4"/>
    <x v="81"/>
    <x v="5"/>
    <x v="3"/>
    <d v="2025-08-19T16:50:17"/>
    <n v="32"/>
    <n v="3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4"/>
    <x v="81"/>
    <x v="5"/>
    <x v="4"/>
    <d v="2025-08-19T16:50:17"/>
    <n v="411"/>
    <n v="170"/>
    <n v="24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4"/>
    <x v="81"/>
    <x v="5"/>
    <x v="5"/>
    <d v="2025-08-19T16:50:17"/>
    <n v="32"/>
    <n v="15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4"/>
    <x v="81"/>
    <x v="5"/>
    <x v="26"/>
    <d v="2025-08-19T16:50:17"/>
    <n v="55"/>
    <n v="19"/>
    <n v="3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94"/>
    <x v="81"/>
    <x v="5"/>
    <x v="31"/>
    <d v="2025-08-19T16:50:17"/>
    <n v="6"/>
    <n v="4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94"/>
    <x v="81"/>
    <x v="5"/>
    <x v="11"/>
    <d v="2025-08-19T16:50:20"/>
    <n v="12.8"/>
    <m/>
    <m/>
    <n v="8.8000000000000007"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5"/>
    <x v="32"/>
    <x v="5"/>
    <x v="6"/>
    <d v="2025-08-19T16:20:15"/>
    <n v="26"/>
    <m/>
    <m/>
    <m/>
    <n v="12"/>
    <n v="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5"/>
    <x v="32"/>
    <x v="5"/>
    <x v="7"/>
    <d v="2025-08-19T16:20:15"/>
    <n v="54"/>
    <m/>
    <m/>
    <m/>
    <m/>
    <m/>
    <n v="38"/>
    <n v="1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5"/>
    <x v="32"/>
    <x v="5"/>
    <x v="0"/>
    <d v="2025-08-19T16:20:15"/>
    <n v="17"/>
    <m/>
    <m/>
    <m/>
    <m/>
    <m/>
    <m/>
    <m/>
    <n v="4"/>
    <m/>
    <n v="12"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5"/>
    <x v="32"/>
    <x v="5"/>
    <x v="8"/>
    <d v="2025-08-19T16:20:15"/>
    <n v="44.8"/>
    <n v="5.6"/>
    <n v="10.4"/>
    <n v="28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5"/>
    <x v="32"/>
    <x v="5"/>
    <x v="1"/>
    <d v="2025-08-19T16:20:15"/>
    <n v="68"/>
    <n v="27"/>
    <n v="41"/>
    <n v="3"/>
    <n v="3"/>
    <n v="11"/>
    <n v="6"/>
    <n v="7"/>
    <n v="19"/>
    <n v="8"/>
    <n v="4"/>
    <m/>
    <n v="6"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2"/>
    <x v="111"/>
    <x v="13"/>
    <x v="3"/>
    <d v="2025-02-20T10:21:15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2"/>
    <x v="111"/>
    <x v="13"/>
    <x v="4"/>
    <d v="2025-02-20T10:21:15"/>
    <n v="57"/>
    <n v="28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2"/>
    <x v="111"/>
    <x v="13"/>
    <x v="5"/>
    <d v="2025-02-20T10:21:15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3"/>
    <x v="112"/>
    <x v="1"/>
    <x v="2"/>
    <d v="2025-02-20T10:21:18"/>
    <n v="24"/>
    <n v="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3"/>
    <x v="112"/>
    <x v="1"/>
    <x v="3"/>
    <d v="2025-02-20T10:21:18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3"/>
    <x v="112"/>
    <x v="1"/>
    <x v="4"/>
    <d v="2025-02-20T10:21:18"/>
    <n v="24"/>
    <n v="10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0"/>
    <x v="7"/>
    <x v="6"/>
    <x v="1"/>
    <d v="2025-08-19T16:12:17"/>
    <n v="589"/>
    <n v="232"/>
    <n v="357"/>
    <n v="4"/>
    <n v="10"/>
    <n v="59"/>
    <n v="57"/>
    <n v="80"/>
    <n v="133"/>
    <n v="72"/>
    <n v="101"/>
    <m/>
    <n v="22"/>
    <n v="13"/>
    <n v="38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0"/>
    <x v="7"/>
    <x v="6"/>
    <x v="24"/>
    <d v="2025-08-19T16:12:17"/>
    <n v="8"/>
    <n v="4"/>
    <n v="4"/>
    <n v="4"/>
    <n v="3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0"/>
    <x v="7"/>
    <x v="6"/>
    <x v="23"/>
    <d v="2025-08-19T16:12:17"/>
    <n v="6"/>
    <n v="2"/>
    <n v="4"/>
    <m/>
    <m/>
    <m/>
    <n v="2"/>
    <n v="3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0"/>
    <x v="7"/>
    <x v="6"/>
    <x v="25"/>
    <d v="2025-08-19T16:12:17"/>
    <n v="34"/>
    <m/>
    <m/>
    <n v="4"/>
    <n v="12"/>
    <n v="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0"/>
    <x v="7"/>
    <x v="6"/>
    <x v="9"/>
    <d v="2025-08-19T16:12:17"/>
    <n v="34"/>
    <m/>
    <m/>
    <m/>
    <m/>
    <m/>
    <n v="20"/>
    <n v="1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0"/>
    <x v="7"/>
    <x v="6"/>
    <x v="2"/>
    <d v="2025-08-19T16:12:17"/>
    <n v="1112"/>
    <n v="11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0"/>
    <x v="7"/>
    <x v="6"/>
    <x v="3"/>
    <d v="2025-08-19T16:12:17"/>
    <n v="37"/>
    <n v="3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0"/>
    <x v="7"/>
    <x v="6"/>
    <x v="34"/>
    <d v="2025-08-19T16:12:17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0"/>
    <x v="7"/>
    <x v="6"/>
    <x v="18"/>
    <d v="2025-08-19T16:12:12"/>
    <n v="29"/>
    <n v="15"/>
    <n v="14"/>
    <m/>
    <n v="2"/>
    <n v="3"/>
    <n v="4"/>
    <n v="6"/>
    <n v="9"/>
    <n v="4"/>
    <m/>
    <m/>
    <m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0"/>
    <x v="7"/>
    <x v="6"/>
    <x v="12"/>
    <d v="2025-08-19T16:12:12"/>
    <n v="33"/>
    <n v="15"/>
    <n v="18"/>
    <n v="1"/>
    <n v="1"/>
    <n v="18"/>
    <n v="5"/>
    <n v="7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0"/>
    <x v="7"/>
    <x v="6"/>
    <x v="6"/>
    <d v="2025-08-19T16:12:12"/>
    <n v="230"/>
    <m/>
    <m/>
    <m/>
    <n v="94"/>
    <n v="13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0"/>
    <x v="7"/>
    <x v="6"/>
    <x v="7"/>
    <d v="2025-08-19T16:12:12"/>
    <n v="365"/>
    <m/>
    <m/>
    <m/>
    <m/>
    <m/>
    <n v="244"/>
    <n v="120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0"/>
    <x v="7"/>
    <x v="6"/>
    <x v="0"/>
    <d v="2025-08-19T16:12:12"/>
    <n v="152"/>
    <m/>
    <m/>
    <m/>
    <m/>
    <m/>
    <m/>
    <m/>
    <n v="70"/>
    <m/>
    <n v="38"/>
    <n v="13"/>
    <n v="3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0"/>
    <x v="7"/>
    <x v="6"/>
    <x v="8"/>
    <d v="2025-08-19T16:12:12"/>
    <n v="178.4"/>
    <n v="5.6"/>
    <n v="56"/>
    <n v="116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0"/>
    <x v="7"/>
    <x v="6"/>
    <x v="19"/>
    <d v="2025-08-19T16:12:12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1"/>
    <x v="138"/>
    <x v="6"/>
    <x v="18"/>
    <d v="2025-08-19T16:12:30"/>
    <n v="9"/>
    <n v="5"/>
    <n v="4"/>
    <n v="1"/>
    <n v="1"/>
    <n v="1"/>
    <m/>
    <n v="2"/>
    <n v="3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1"/>
    <x v="138"/>
    <x v="6"/>
    <x v="22"/>
    <d v="2025-08-19T16:12:33"/>
    <n v="9.6"/>
    <n v="4.8"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5"/>
    <x v="32"/>
    <x v="5"/>
    <x v="2"/>
    <d v="2025-08-19T16:20:15"/>
    <n v="91"/>
    <n v="9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5"/>
    <x v="32"/>
    <x v="5"/>
    <x v="3"/>
    <d v="2025-08-19T16:20:15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05"/>
    <x v="32"/>
    <x v="5"/>
    <x v="4"/>
    <d v="2025-08-19T16:20:15"/>
    <n v="91"/>
    <n v="42"/>
    <n v="4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6"/>
    <x v="86"/>
    <x v="12"/>
    <x v="5"/>
    <d v="2025-08-19T16:34:48"/>
    <n v="13"/>
    <n v="7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6"/>
    <x v="86"/>
    <x v="12"/>
    <x v="7"/>
    <d v="2025-08-19T16:34:50"/>
    <n v="6"/>
    <m/>
    <m/>
    <m/>
    <m/>
    <m/>
    <m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6"/>
    <x v="86"/>
    <x v="12"/>
    <x v="0"/>
    <d v="2025-08-19T16:34:50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6"/>
    <x v="86"/>
    <x v="12"/>
    <x v="1"/>
    <d v="2025-08-19T16:34:50"/>
    <n v="4"/>
    <n v="1"/>
    <n v="3"/>
    <m/>
    <m/>
    <m/>
    <m/>
    <m/>
    <m/>
    <n v="3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6"/>
    <x v="86"/>
    <x v="12"/>
    <x v="2"/>
    <d v="2025-08-19T16:34:50"/>
    <n v="36"/>
    <n v="3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6"/>
    <x v="86"/>
    <x v="12"/>
    <x v="7"/>
    <d v="2025-08-19T16:34:45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6"/>
    <x v="86"/>
    <x v="12"/>
    <x v="0"/>
    <d v="2025-08-19T16:34:45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7"/>
    <x v="87"/>
    <x v="14"/>
    <x v="14"/>
    <d v="2025-08-19T16:35:04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7"/>
    <x v="87"/>
    <x v="14"/>
    <x v="1"/>
    <d v="2025-08-19T16:35:04"/>
    <n v="22"/>
    <n v="12"/>
    <n v="10"/>
    <m/>
    <n v="1"/>
    <m/>
    <n v="4"/>
    <n v="4"/>
    <n v="6"/>
    <n v="6"/>
    <n v="0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7"/>
    <x v="87"/>
    <x v="14"/>
    <x v="16"/>
    <d v="2025-08-19T16:35:04"/>
    <n v="1"/>
    <m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7"/>
    <x v="87"/>
    <x v="14"/>
    <x v="2"/>
    <d v="2025-08-19T16:35:04"/>
    <n v="32"/>
    <n v="3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7"/>
    <x v="87"/>
    <x v="14"/>
    <x v="3"/>
    <d v="2025-08-19T16:35:04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7"/>
    <x v="87"/>
    <x v="14"/>
    <x v="4"/>
    <d v="2025-08-19T16:35:04"/>
    <n v="32"/>
    <n v="13"/>
    <n v="1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7"/>
    <x v="87"/>
    <x v="14"/>
    <x v="5"/>
    <d v="2025-08-19T16:35:04"/>
    <n v="6"/>
    <n v="3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7"/>
    <x v="87"/>
    <x v="14"/>
    <x v="6"/>
    <d v="2025-08-19T16:35:06"/>
    <n v="12"/>
    <m/>
    <m/>
    <m/>
    <n v="2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7"/>
    <x v="87"/>
    <x v="14"/>
    <x v="7"/>
    <d v="2025-08-19T16:35:06"/>
    <n v="32"/>
    <m/>
    <m/>
    <m/>
    <m/>
    <m/>
    <n v="22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7"/>
    <x v="87"/>
    <x v="14"/>
    <x v="0"/>
    <d v="2025-08-19T16:35:06"/>
    <n v="3"/>
    <m/>
    <m/>
    <m/>
    <m/>
    <m/>
    <m/>
    <m/>
    <n v="0"/>
    <m/>
    <n v="2"/>
    <n v="1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7"/>
    <x v="87"/>
    <x v="14"/>
    <x v="8"/>
    <d v="2025-08-19T16:35:06"/>
    <n v="5.6"/>
    <n v="0"/>
    <n v="0"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7"/>
    <x v="87"/>
    <x v="14"/>
    <x v="13"/>
    <d v="2025-08-19T16:35:06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6"/>
    <x v="137"/>
    <x v="19"/>
    <x v="8"/>
    <d v="2025-08-19T16:11:16"/>
    <n v="69.400000000000006"/>
    <n v="11.7"/>
    <n v="10.9"/>
    <n v="46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7"/>
    <x v="4"/>
    <x v="3"/>
    <x v="8"/>
    <d v="2025-02-20T10:15:11"/>
    <n v="83.2"/>
    <n v="2.4"/>
    <n v="24"/>
    <n v="56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7"/>
    <x v="4"/>
    <x v="3"/>
    <x v="13"/>
    <d v="2025-02-20T10:15:11"/>
    <n v="18"/>
    <m/>
    <m/>
    <m/>
    <n v="4"/>
    <n v="0"/>
    <n v="10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3"/>
    <x v="6"/>
    <x v="5"/>
    <x v="5"/>
    <d v="2025-08-19T16:13:07"/>
    <n v="29"/>
    <n v="14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3"/>
    <x v="6"/>
    <x v="5"/>
    <x v="11"/>
    <d v="2025-08-19T16:13:10"/>
    <n v="15.2"/>
    <n v="0"/>
    <n v="4.4000000000000004"/>
    <n v="2"/>
    <n v="0"/>
    <n v="8.8000000000000007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3"/>
    <x v="6"/>
    <x v="5"/>
    <x v="17"/>
    <d v="2025-08-19T16:13:10"/>
    <n v="11.6"/>
    <n v="0"/>
    <n v="0"/>
    <n v="4.4000000000000004"/>
    <n v="7.2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3"/>
    <x v="6"/>
    <x v="5"/>
    <x v="18"/>
    <d v="2025-08-19T16:13:10"/>
    <n v="6"/>
    <n v="1"/>
    <n v="5"/>
    <n v="0"/>
    <n v="0"/>
    <n v="0"/>
    <n v="1"/>
    <n v="1"/>
    <n v="2"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3"/>
    <x v="6"/>
    <x v="5"/>
    <x v="12"/>
    <d v="2025-08-19T16:13:10"/>
    <n v="7"/>
    <n v="6"/>
    <n v="1"/>
    <n v="0"/>
    <n v="1"/>
    <n v="2"/>
    <n v="2"/>
    <n v="2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3"/>
    <x v="6"/>
    <x v="5"/>
    <x v="6"/>
    <d v="2025-08-19T16:13:10"/>
    <n v="328"/>
    <m/>
    <m/>
    <m/>
    <n v="164"/>
    <n v="16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3"/>
    <x v="6"/>
    <x v="5"/>
    <x v="7"/>
    <d v="2025-08-19T16:13:10"/>
    <n v="526"/>
    <m/>
    <m/>
    <m/>
    <m/>
    <m/>
    <n v="322"/>
    <n v="199"/>
    <n v="5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3"/>
    <x v="6"/>
    <x v="5"/>
    <x v="8"/>
    <d v="2025-08-19T16:13:04"/>
    <n v="172"/>
    <n v="16"/>
    <n v="36"/>
    <n v="12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3"/>
    <x v="6"/>
    <x v="5"/>
    <x v="13"/>
    <d v="2025-08-19T16:13:04"/>
    <n v="6"/>
    <m/>
    <m/>
    <m/>
    <n v="0"/>
    <n v="0"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3"/>
    <x v="6"/>
    <x v="5"/>
    <x v="14"/>
    <d v="2025-08-19T16:13:04"/>
    <n v="6"/>
    <m/>
    <n v="0"/>
    <n v="0"/>
    <n v="0"/>
    <n v="0"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4"/>
    <x v="8"/>
    <x v="5"/>
    <x v="11"/>
    <d v="2025-08-19T16:13:23"/>
    <n v="9.6"/>
    <n v="4.8"/>
    <n v="0"/>
    <n v="4.8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4"/>
    <x v="8"/>
    <x v="5"/>
    <x v="18"/>
    <d v="2025-08-19T16:13:23"/>
    <n v="5"/>
    <n v="1"/>
    <n v="4"/>
    <n v="0"/>
    <n v="0"/>
    <n v="1"/>
    <n v="0"/>
    <n v="0"/>
    <n v="3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4"/>
    <x v="8"/>
    <x v="5"/>
    <x v="12"/>
    <d v="2025-08-19T16:13:23"/>
    <n v="2"/>
    <n v="1"/>
    <n v="1"/>
    <n v="1"/>
    <n v="0"/>
    <n v="1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4"/>
    <x v="8"/>
    <x v="5"/>
    <x v="6"/>
    <d v="2025-08-19T16:13:23"/>
    <n v="332"/>
    <m/>
    <m/>
    <m/>
    <n v="172"/>
    <n v="16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4"/>
    <x v="8"/>
    <x v="5"/>
    <x v="7"/>
    <d v="2025-08-19T16:13:23"/>
    <n v="515"/>
    <m/>
    <m/>
    <m/>
    <m/>
    <m/>
    <n v="294"/>
    <n v="219"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4"/>
    <x v="8"/>
    <x v="5"/>
    <x v="13"/>
    <d v="2025-08-19T16:13:25"/>
    <n v="16"/>
    <m/>
    <m/>
    <m/>
    <n v="4"/>
    <n v="2"/>
    <n v="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4"/>
    <x v="8"/>
    <x v="5"/>
    <x v="14"/>
    <d v="2025-08-19T16:13:25"/>
    <n v="16"/>
    <m/>
    <n v="0"/>
    <n v="0"/>
    <n v="4"/>
    <n v="2"/>
    <n v="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4"/>
    <x v="8"/>
    <x v="5"/>
    <x v="3"/>
    <d v="2025-08-19T16:13:25"/>
    <n v="58"/>
    <n v="5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4"/>
    <x v="8"/>
    <x v="5"/>
    <x v="0"/>
    <d v="2025-08-19T16:13:23"/>
    <n v="154"/>
    <m/>
    <m/>
    <m/>
    <m/>
    <m/>
    <m/>
    <m/>
    <n v="88"/>
    <m/>
    <n v="38"/>
    <n v="7"/>
    <n v="2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4"/>
    <x v="8"/>
    <x v="5"/>
    <x v="8"/>
    <d v="2025-08-19T16:13:23"/>
    <n v="186.4"/>
    <n v="14.4"/>
    <n v="54.4"/>
    <n v="117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4"/>
    <x v="8"/>
    <x v="5"/>
    <x v="13"/>
    <d v="2025-08-19T16:13:23"/>
    <n v="12"/>
    <m/>
    <m/>
    <m/>
    <n v="2"/>
    <n v="0"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4"/>
    <x v="8"/>
    <x v="5"/>
    <x v="14"/>
    <d v="2025-08-19T16:13:23"/>
    <n v="14"/>
    <m/>
    <n v="0"/>
    <n v="2"/>
    <n v="2"/>
    <n v="0"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4"/>
    <x v="8"/>
    <x v="5"/>
    <x v="19"/>
    <d v="2025-08-19T16:13:23"/>
    <n v="6"/>
    <m/>
    <m/>
    <m/>
    <m/>
    <m/>
    <m/>
    <m/>
    <m/>
    <n v="6"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5"/>
    <x v="9"/>
    <x v="5"/>
    <x v="11"/>
    <d v="2025-08-19T16:13:41"/>
    <n v="25.6"/>
    <m/>
    <m/>
    <n v="18.399999999999999"/>
    <n v="7.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5"/>
    <x v="9"/>
    <x v="5"/>
    <x v="17"/>
    <d v="2025-08-19T16:13:41"/>
    <n v="28.8"/>
    <m/>
    <n v="19.2"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5"/>
    <x v="9"/>
    <x v="5"/>
    <x v="18"/>
    <d v="2025-08-19T16:13:41"/>
    <n v="9"/>
    <n v="6"/>
    <n v="3"/>
    <m/>
    <m/>
    <n v="1"/>
    <n v="2"/>
    <n v="2"/>
    <n v="2"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5"/>
    <x v="9"/>
    <x v="5"/>
    <x v="21"/>
    <d v="2025-08-19T16:13:43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5"/>
    <x v="9"/>
    <x v="5"/>
    <x v="1"/>
    <d v="2025-08-19T16:13:43"/>
    <n v="617"/>
    <n v="298"/>
    <n v="319"/>
    <n v="4"/>
    <n v="15"/>
    <n v="49"/>
    <n v="68"/>
    <n v="87"/>
    <n v="153"/>
    <n v="121"/>
    <n v="92"/>
    <m/>
    <n v="19"/>
    <n v="2"/>
    <n v="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5"/>
    <x v="9"/>
    <x v="5"/>
    <x v="16"/>
    <d v="2025-08-19T16:13:43"/>
    <n v="11"/>
    <n v="5"/>
    <n v="6"/>
    <m/>
    <m/>
    <n v="1"/>
    <m/>
    <m/>
    <n v="5"/>
    <n v="4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5"/>
    <x v="9"/>
    <x v="5"/>
    <x v="24"/>
    <d v="2025-08-19T16:13:43"/>
    <n v="2"/>
    <n v="2"/>
    <n v="0"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5"/>
    <x v="9"/>
    <x v="5"/>
    <x v="23"/>
    <d v="2025-08-19T16:13:43"/>
    <n v="9"/>
    <n v="5"/>
    <n v="4"/>
    <m/>
    <m/>
    <n v="7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5"/>
    <x v="9"/>
    <x v="5"/>
    <x v="25"/>
    <d v="2025-08-19T16:13:43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5"/>
    <x v="9"/>
    <x v="5"/>
    <x v="9"/>
    <d v="2025-08-19T16:13:43"/>
    <n v="6"/>
    <m/>
    <m/>
    <m/>
    <m/>
    <m/>
    <m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5"/>
    <x v="9"/>
    <x v="5"/>
    <x v="2"/>
    <d v="2025-08-19T16:13:43"/>
    <n v="983"/>
    <n v="98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5"/>
    <x v="9"/>
    <x v="5"/>
    <x v="3"/>
    <d v="2025-08-19T16:13:43"/>
    <n v="86"/>
    <n v="8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5"/>
    <x v="9"/>
    <x v="5"/>
    <x v="4"/>
    <d v="2025-08-19T16:13:43"/>
    <n v="983"/>
    <n v="389"/>
    <n v="59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5"/>
    <x v="9"/>
    <x v="5"/>
    <x v="5"/>
    <d v="2025-08-19T16:13:43"/>
    <n v="86"/>
    <n v="24"/>
    <n v="6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5"/>
    <x v="9"/>
    <x v="5"/>
    <x v="26"/>
    <d v="2025-08-19T16:13:43"/>
    <n v="21"/>
    <n v="11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5"/>
    <x v="9"/>
    <x v="5"/>
    <x v="11"/>
    <d v="2025-08-19T16:13:46"/>
    <n v="19.2"/>
    <m/>
    <m/>
    <n v="9.6"/>
    <n v="7.2"/>
    <n v="2.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5"/>
    <x v="9"/>
    <x v="5"/>
    <x v="17"/>
    <d v="2025-08-19T16:13:46"/>
    <n v="18"/>
    <m/>
    <n v="4.8"/>
    <n v="1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5"/>
    <x v="9"/>
    <x v="5"/>
    <x v="18"/>
    <d v="2025-08-19T16:13:46"/>
    <n v="7"/>
    <n v="4"/>
    <n v="3"/>
    <m/>
    <m/>
    <n v="1"/>
    <n v="3"/>
    <m/>
    <n v="2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5"/>
    <x v="9"/>
    <x v="5"/>
    <x v="27"/>
    <d v="2025-08-19T16:13:46"/>
    <n v="18"/>
    <n v="9"/>
    <n v="9"/>
    <m/>
    <m/>
    <n v="1"/>
    <n v="1"/>
    <m/>
    <n v="9"/>
    <n v="5"/>
    <m/>
    <n v="2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6"/>
    <x v="10"/>
    <x v="7"/>
    <x v="6"/>
    <d v="2025-02-20T10:15:37"/>
    <n v="20"/>
    <m/>
    <m/>
    <m/>
    <n v="12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6"/>
    <x v="10"/>
    <x v="7"/>
    <x v="7"/>
    <d v="2025-02-20T10:15:37"/>
    <n v="50"/>
    <m/>
    <m/>
    <m/>
    <m/>
    <m/>
    <n v="32"/>
    <n v="1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6"/>
    <x v="10"/>
    <x v="7"/>
    <x v="0"/>
    <d v="2025-02-20T10:15:37"/>
    <n v="17"/>
    <m/>
    <m/>
    <m/>
    <m/>
    <m/>
    <m/>
    <m/>
    <n v="12"/>
    <m/>
    <m/>
    <n v="1"/>
    <n v="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5"/>
    <x v="9"/>
    <x v="5"/>
    <x v="12"/>
    <d v="2025-08-19T16:13:41"/>
    <n v="13"/>
    <n v="9"/>
    <n v="4"/>
    <m/>
    <n v="4"/>
    <n v="7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5"/>
    <x v="9"/>
    <x v="5"/>
    <x v="6"/>
    <d v="2025-08-19T16:13:41"/>
    <n v="336"/>
    <m/>
    <m/>
    <m/>
    <n v="176"/>
    <n v="16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5"/>
    <x v="9"/>
    <x v="5"/>
    <x v="7"/>
    <d v="2025-08-19T16:13:41"/>
    <n v="631"/>
    <m/>
    <m/>
    <m/>
    <m/>
    <m/>
    <n v="336"/>
    <n v="294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5"/>
    <x v="9"/>
    <x v="5"/>
    <x v="0"/>
    <d v="2025-08-19T16:13:41"/>
    <n v="139"/>
    <m/>
    <m/>
    <m/>
    <m/>
    <m/>
    <m/>
    <m/>
    <n v="87"/>
    <m/>
    <n v="42"/>
    <n v="0"/>
    <n v="1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5"/>
    <x v="9"/>
    <x v="5"/>
    <x v="8"/>
    <d v="2025-08-19T16:13:41"/>
    <n v="256"/>
    <n v="14.4"/>
    <n v="59.2"/>
    <n v="18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6"/>
    <x v="10"/>
    <x v="7"/>
    <x v="8"/>
    <d v="2025-02-20T10:15:37"/>
    <n v="8.9"/>
    <m/>
    <n v="2.4"/>
    <n v="6.5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01"/>
    <x v="128"/>
    <x v="6"/>
    <x v="6"/>
    <d v="2025-08-19T16:47:33"/>
    <n v="22"/>
    <m/>
    <m/>
    <m/>
    <n v="18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01"/>
    <x v="128"/>
    <x v="6"/>
    <x v="7"/>
    <d v="2025-08-19T16:47:33"/>
    <n v="46"/>
    <m/>
    <m/>
    <m/>
    <m/>
    <m/>
    <n v="34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01"/>
    <x v="128"/>
    <x v="6"/>
    <x v="0"/>
    <d v="2025-08-19T16:47:33"/>
    <n v="11"/>
    <m/>
    <m/>
    <m/>
    <m/>
    <m/>
    <m/>
    <m/>
    <n v="8"/>
    <m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01"/>
    <x v="128"/>
    <x v="6"/>
    <x v="8"/>
    <d v="2025-08-19T16:47:33"/>
    <n v="24"/>
    <n v="3.2"/>
    <m/>
    <n v="2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01"/>
    <x v="128"/>
    <x v="6"/>
    <x v="13"/>
    <d v="2025-08-19T16:47:33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01"/>
    <x v="128"/>
    <x v="6"/>
    <x v="14"/>
    <d v="2025-08-19T16:47:33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01"/>
    <x v="128"/>
    <x v="6"/>
    <x v="7"/>
    <d v="2025-08-19T16:47:28"/>
    <n v="38"/>
    <m/>
    <m/>
    <m/>
    <m/>
    <m/>
    <n v="24"/>
    <n v="1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01"/>
    <x v="128"/>
    <x v="6"/>
    <x v="0"/>
    <d v="2025-08-19T16:47:28"/>
    <n v="4"/>
    <m/>
    <m/>
    <m/>
    <m/>
    <m/>
    <m/>
    <m/>
    <n v="2"/>
    <m/>
    <m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01"/>
    <x v="128"/>
    <x v="6"/>
    <x v="8"/>
    <d v="2025-08-19T16:47:28"/>
    <n v="20"/>
    <n v="1.6"/>
    <n v="1.6"/>
    <n v="16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01"/>
    <x v="128"/>
    <x v="6"/>
    <x v="13"/>
    <d v="2025-08-19T16:47:28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01"/>
    <x v="128"/>
    <x v="6"/>
    <x v="14"/>
    <d v="2025-08-19T16:47:28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02"/>
    <x v="129"/>
    <x v="6"/>
    <x v="18"/>
    <d v="2025-08-19T16:47:46"/>
    <n v="1"/>
    <m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02"/>
    <x v="129"/>
    <x v="6"/>
    <x v="6"/>
    <d v="2025-08-19T16:47:46"/>
    <n v="44"/>
    <m/>
    <m/>
    <m/>
    <n v="26"/>
    <n v="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02"/>
    <x v="129"/>
    <x v="6"/>
    <x v="7"/>
    <d v="2025-08-19T16:47:46"/>
    <n v="67"/>
    <m/>
    <m/>
    <m/>
    <m/>
    <m/>
    <n v="34"/>
    <n v="3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02"/>
    <x v="129"/>
    <x v="6"/>
    <x v="2"/>
    <d v="2025-08-19T16:47:55"/>
    <n v="61"/>
    <n v="6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02"/>
    <x v="129"/>
    <x v="6"/>
    <x v="3"/>
    <d v="2025-08-19T16:47:55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02"/>
    <x v="129"/>
    <x v="6"/>
    <x v="4"/>
    <d v="2025-08-19T16:47:55"/>
    <n v="61"/>
    <n v="18"/>
    <n v="4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6"/>
    <x v="54"/>
    <x v="8"/>
    <x v="7"/>
    <d v="2025-08-19T16:26:09"/>
    <n v="10"/>
    <m/>
    <m/>
    <m/>
    <m/>
    <m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6"/>
    <x v="54"/>
    <x v="8"/>
    <x v="0"/>
    <d v="2025-08-19T16:26:09"/>
    <n v="3"/>
    <m/>
    <m/>
    <m/>
    <m/>
    <m/>
    <m/>
    <m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7"/>
    <x v="55"/>
    <x v="2"/>
    <x v="6"/>
    <d v="2025-02-20T10:18:04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7"/>
    <x v="55"/>
    <x v="2"/>
    <x v="7"/>
    <d v="2025-02-20T10:18:04"/>
    <n v="12"/>
    <m/>
    <m/>
    <m/>
    <m/>
    <m/>
    <n v="2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7"/>
    <x v="55"/>
    <x v="2"/>
    <x v="0"/>
    <d v="2025-02-20T10:18:04"/>
    <n v="2"/>
    <m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6"/>
    <x v="54"/>
    <x v="8"/>
    <x v="1"/>
    <d v="2025-08-19T16:26:09"/>
    <n v="9"/>
    <n v="4"/>
    <n v="5"/>
    <m/>
    <m/>
    <m/>
    <n v="1"/>
    <n v="1"/>
    <n v="4"/>
    <n v="1"/>
    <n v="1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6"/>
    <x v="54"/>
    <x v="8"/>
    <x v="2"/>
    <d v="2025-08-19T16:26:09"/>
    <n v="57"/>
    <n v="5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6"/>
    <x v="54"/>
    <x v="8"/>
    <x v="3"/>
    <d v="2025-08-19T16:26:09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6"/>
    <x v="54"/>
    <x v="8"/>
    <x v="4"/>
    <d v="2025-08-19T16:26:09"/>
    <n v="57"/>
    <n v="28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6"/>
    <x v="54"/>
    <x v="8"/>
    <x v="5"/>
    <d v="2025-08-19T16:26:09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7"/>
    <x v="55"/>
    <x v="2"/>
    <x v="13"/>
    <d v="2025-02-20T10:18:04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7"/>
    <x v="55"/>
    <x v="2"/>
    <x v="14"/>
    <d v="2025-02-20T10:18:04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0"/>
    <x v="7"/>
    <x v="6"/>
    <x v="23"/>
    <d v="2025-10-20T17:10:51"/>
    <n v="4"/>
    <n v="2"/>
    <n v="2"/>
    <m/>
    <n v="2"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0"/>
    <x v="7"/>
    <x v="6"/>
    <x v="25"/>
    <d v="2025-10-20T17:10:51"/>
    <n v="22"/>
    <m/>
    <n v="2"/>
    <n v="2"/>
    <n v="14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0"/>
    <x v="7"/>
    <x v="6"/>
    <x v="9"/>
    <d v="2025-10-20T17:10:51"/>
    <n v="50"/>
    <m/>
    <m/>
    <m/>
    <m/>
    <m/>
    <n v="30"/>
    <n v="2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0"/>
    <x v="7"/>
    <x v="6"/>
    <x v="2"/>
    <d v="2025-10-20T17:10:51"/>
    <n v="1125"/>
    <n v="112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0"/>
    <x v="7"/>
    <x v="6"/>
    <x v="3"/>
    <d v="2025-10-20T17:10:51"/>
    <n v="46"/>
    <n v="4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10"/>
    <x v="139"/>
    <x v="2"/>
    <x v="24"/>
    <d v="2025-08-19T16:46:31"/>
    <n v="1"/>
    <n v="1"/>
    <m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10"/>
    <x v="139"/>
    <x v="2"/>
    <x v="2"/>
    <d v="2025-08-19T16:46:31"/>
    <n v="143"/>
    <n v="14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10"/>
    <x v="139"/>
    <x v="2"/>
    <x v="3"/>
    <d v="2025-08-19T16:46:31"/>
    <n v="19"/>
    <n v="1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10"/>
    <x v="139"/>
    <x v="2"/>
    <x v="4"/>
    <d v="2025-08-19T16:46:31"/>
    <n v="143"/>
    <n v="71"/>
    <n v="7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10"/>
    <x v="139"/>
    <x v="2"/>
    <x v="5"/>
    <d v="2025-08-19T16:46:31"/>
    <n v="19"/>
    <n v="7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10"/>
    <x v="139"/>
    <x v="2"/>
    <x v="8"/>
    <d v="2025-08-19T16:46:37"/>
    <n v="4.8"/>
    <m/>
    <n v="1.6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10"/>
    <x v="139"/>
    <x v="2"/>
    <x v="20"/>
    <d v="2025-08-19T16:46:37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10"/>
    <x v="139"/>
    <x v="2"/>
    <x v="1"/>
    <d v="2025-08-19T16:46:37"/>
    <n v="40"/>
    <n v="21"/>
    <n v="19"/>
    <m/>
    <n v="1"/>
    <n v="1"/>
    <n v="7"/>
    <n v="2"/>
    <n v="8"/>
    <n v="12"/>
    <n v="4"/>
    <m/>
    <n v="1"/>
    <m/>
    <n v="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10"/>
    <x v="139"/>
    <x v="2"/>
    <x v="24"/>
    <d v="2025-08-19T16:46:37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10"/>
    <x v="139"/>
    <x v="2"/>
    <x v="2"/>
    <d v="2025-08-19T16:46:37"/>
    <n v="144"/>
    <n v="14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10"/>
    <x v="139"/>
    <x v="2"/>
    <x v="3"/>
    <d v="2025-08-19T16:46:37"/>
    <n v="15"/>
    <n v="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10"/>
    <x v="139"/>
    <x v="2"/>
    <x v="20"/>
    <d v="2025-08-19T16:46:42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10"/>
    <x v="139"/>
    <x v="2"/>
    <x v="1"/>
    <d v="2025-08-19T16:46:42"/>
    <n v="33"/>
    <n v="13"/>
    <n v="20"/>
    <m/>
    <m/>
    <n v="2"/>
    <n v="7"/>
    <n v="4"/>
    <n v="6"/>
    <n v="4"/>
    <n v="6"/>
    <m/>
    <n v="3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1"/>
    <x v="23"/>
    <x v="5"/>
    <x v="4"/>
    <d v="2025-08-19T16:17:49"/>
    <n v="205"/>
    <n v="81"/>
    <n v="1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1"/>
    <x v="23"/>
    <x v="5"/>
    <x v="5"/>
    <d v="2025-08-19T16:17:49"/>
    <n v="19"/>
    <n v="5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1"/>
    <x v="23"/>
    <x v="5"/>
    <x v="17"/>
    <d v="2025-08-19T16:17:52"/>
    <n v="4.8"/>
    <m/>
    <m/>
    <m/>
    <m/>
    <n v="4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1"/>
    <x v="23"/>
    <x v="5"/>
    <x v="8"/>
    <d v="2025-08-19T16:17:47"/>
    <n v="98.4"/>
    <n v="9.6"/>
    <n v="13.6"/>
    <n v="75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1"/>
    <x v="23"/>
    <x v="5"/>
    <x v="13"/>
    <d v="2025-08-19T16:17:47"/>
    <n v="10"/>
    <m/>
    <m/>
    <m/>
    <m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1"/>
    <x v="23"/>
    <x v="5"/>
    <x v="14"/>
    <d v="2025-08-19T16:17:47"/>
    <n v="12"/>
    <m/>
    <m/>
    <n v="2"/>
    <m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1"/>
    <x v="23"/>
    <x v="5"/>
    <x v="15"/>
    <d v="2025-08-19T16:17:47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1"/>
    <x v="23"/>
    <x v="5"/>
    <x v="22"/>
    <d v="2025-08-19T16:17:47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1"/>
    <x v="23"/>
    <x v="5"/>
    <x v="10"/>
    <d v="2025-08-19T16:17:47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1"/>
    <x v="23"/>
    <x v="5"/>
    <x v="1"/>
    <d v="2025-08-19T16:17:47"/>
    <n v="188"/>
    <n v="80"/>
    <n v="108"/>
    <n v="6"/>
    <n v="5"/>
    <n v="26"/>
    <n v="22"/>
    <n v="24"/>
    <n v="46"/>
    <n v="24"/>
    <n v="17"/>
    <m/>
    <n v="8"/>
    <n v="8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2"/>
    <x v="24"/>
    <x v="2"/>
    <x v="18"/>
    <d v="2025-08-19T16:18:02"/>
    <n v="8"/>
    <n v="3"/>
    <n v="5"/>
    <m/>
    <m/>
    <n v="1"/>
    <n v="3"/>
    <n v="1"/>
    <n v="1"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2"/>
    <x v="24"/>
    <x v="2"/>
    <x v="9"/>
    <d v="2025-08-19T16:18:05"/>
    <n v="10"/>
    <m/>
    <m/>
    <m/>
    <m/>
    <m/>
    <n v="8"/>
    <n v="2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2"/>
    <x v="24"/>
    <x v="2"/>
    <x v="2"/>
    <d v="2025-08-19T16:18:05"/>
    <n v="1009"/>
    <n v="100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2"/>
    <x v="24"/>
    <x v="2"/>
    <x v="3"/>
    <d v="2025-08-19T16:18:05"/>
    <n v="56"/>
    <n v="5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2"/>
    <x v="24"/>
    <x v="2"/>
    <x v="34"/>
    <d v="2025-08-19T16:18:05"/>
    <n v="34"/>
    <n v="3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2"/>
    <x v="24"/>
    <x v="2"/>
    <x v="4"/>
    <d v="2025-08-19T16:18:05"/>
    <n v="1009"/>
    <n v="406"/>
    <n v="60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2"/>
    <x v="24"/>
    <x v="2"/>
    <x v="5"/>
    <d v="2025-08-19T16:18:05"/>
    <n v="56"/>
    <n v="20"/>
    <n v="3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5"/>
    <x v="102"/>
    <x v="0"/>
    <x v="8"/>
    <d v="2025-08-19T16:40:17"/>
    <n v="13.6"/>
    <m/>
    <n v="4"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5"/>
    <x v="102"/>
    <x v="0"/>
    <x v="1"/>
    <d v="2025-08-19T16:40:17"/>
    <n v="14"/>
    <n v="8"/>
    <n v="6"/>
    <m/>
    <n v="1"/>
    <n v="3"/>
    <n v="1"/>
    <n v="1"/>
    <n v="6"/>
    <n v="1"/>
    <n v="0"/>
    <m/>
    <n v="0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5"/>
    <x v="102"/>
    <x v="0"/>
    <x v="25"/>
    <d v="2025-08-19T16:40:17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5"/>
    <x v="102"/>
    <x v="0"/>
    <x v="2"/>
    <d v="2025-08-19T16:40:17"/>
    <n v="80"/>
    <n v="8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5"/>
    <x v="102"/>
    <x v="0"/>
    <x v="3"/>
    <d v="2025-08-19T16:40:17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5"/>
    <x v="102"/>
    <x v="0"/>
    <x v="4"/>
    <d v="2025-08-19T16:40:17"/>
    <n v="80"/>
    <n v="31"/>
    <n v="4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5"/>
    <x v="102"/>
    <x v="0"/>
    <x v="5"/>
    <d v="2025-08-19T16:40:17"/>
    <n v="8"/>
    <n v="3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5"/>
    <x v="102"/>
    <x v="0"/>
    <x v="26"/>
    <d v="2025-08-19T16:40:17"/>
    <n v="5"/>
    <n v="3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5"/>
    <x v="102"/>
    <x v="0"/>
    <x v="31"/>
    <d v="2025-08-19T16:40:17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0"/>
    <x v="109"/>
    <x v="12"/>
    <x v="4"/>
    <d v="2025-08-19T16:41:44"/>
    <n v="47"/>
    <n v="20"/>
    <n v="2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0"/>
    <x v="109"/>
    <x v="12"/>
    <x v="5"/>
    <d v="2025-08-19T16:41:44"/>
    <n v="11"/>
    <n v="7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1"/>
    <x v="110"/>
    <x v="13"/>
    <x v="13"/>
    <d v="2025-08-19T16:41:47"/>
    <n v="4"/>
    <m/>
    <m/>
    <m/>
    <m/>
    <n v="2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1"/>
    <x v="110"/>
    <x v="13"/>
    <x v="14"/>
    <d v="2025-08-19T16:41:47"/>
    <n v="4"/>
    <m/>
    <m/>
    <m/>
    <m/>
    <n v="2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1"/>
    <x v="110"/>
    <x v="13"/>
    <x v="1"/>
    <d v="2025-08-19T16:41:47"/>
    <n v="46"/>
    <n v="22"/>
    <n v="24"/>
    <m/>
    <n v="1"/>
    <n v="2"/>
    <n v="5"/>
    <n v="8"/>
    <n v="9"/>
    <n v="14"/>
    <n v="5"/>
    <m/>
    <m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1"/>
    <x v="110"/>
    <x v="13"/>
    <x v="16"/>
    <d v="2025-08-19T16:41:47"/>
    <n v="2"/>
    <n v="1"/>
    <n v="1"/>
    <m/>
    <m/>
    <m/>
    <m/>
    <n v="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1"/>
    <x v="110"/>
    <x v="13"/>
    <x v="2"/>
    <d v="2025-08-19T16:41:47"/>
    <n v="130"/>
    <n v="13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1"/>
    <x v="110"/>
    <x v="13"/>
    <x v="3"/>
    <d v="2025-08-19T16:41:47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1"/>
    <x v="110"/>
    <x v="13"/>
    <x v="4"/>
    <d v="2025-08-19T16:41:47"/>
    <n v="130"/>
    <n v="72"/>
    <n v="5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0"/>
    <x v="7"/>
    <x v="6"/>
    <x v="4"/>
    <d v="2025-10-20T17:10:51"/>
    <n v="1125"/>
    <n v="451"/>
    <n v="67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0"/>
    <x v="7"/>
    <x v="6"/>
    <x v="5"/>
    <d v="2025-10-20T17:10:51"/>
    <n v="26"/>
    <n v="10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0"/>
    <x v="7"/>
    <x v="6"/>
    <x v="35"/>
    <d v="2025-10-20T17:10:51"/>
    <n v="20"/>
    <n v="13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1"/>
    <x v="138"/>
    <x v="6"/>
    <x v="11"/>
    <d v="2025-10-20T17:10:53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1"/>
    <x v="138"/>
    <x v="6"/>
    <x v="18"/>
    <d v="2025-10-20T17:10:53"/>
    <n v="3"/>
    <n v="1"/>
    <n v="2"/>
    <m/>
    <m/>
    <m/>
    <n v="2"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1"/>
    <x v="138"/>
    <x v="6"/>
    <x v="12"/>
    <d v="2025-10-20T17:10:53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1"/>
    <x v="138"/>
    <x v="6"/>
    <x v="6"/>
    <d v="2025-10-20T17:10:53"/>
    <n v="212"/>
    <m/>
    <m/>
    <m/>
    <n v="134"/>
    <n v="7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1"/>
    <x v="138"/>
    <x v="6"/>
    <x v="7"/>
    <d v="2025-10-20T17:10:53"/>
    <n v="356"/>
    <m/>
    <m/>
    <m/>
    <m/>
    <m/>
    <n v="190"/>
    <n v="165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1"/>
    <x v="138"/>
    <x v="6"/>
    <x v="0"/>
    <d v="2025-10-20T17:10:53"/>
    <n v="78"/>
    <m/>
    <m/>
    <m/>
    <m/>
    <m/>
    <m/>
    <m/>
    <n v="41"/>
    <m/>
    <n v="12"/>
    <n v="15"/>
    <n v="1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1"/>
    <x v="138"/>
    <x v="6"/>
    <x v="8"/>
    <d v="2025-10-20T17:10:53"/>
    <n v="144"/>
    <n v="23.2"/>
    <n v="42.4"/>
    <n v="78.40000000000000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1"/>
    <x v="138"/>
    <x v="6"/>
    <x v="13"/>
    <d v="2025-10-20T17:10:53"/>
    <n v="6"/>
    <m/>
    <m/>
    <m/>
    <m/>
    <m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1"/>
    <x v="138"/>
    <x v="6"/>
    <x v="14"/>
    <d v="2025-10-20T17:10:53"/>
    <n v="8"/>
    <m/>
    <m/>
    <n v="2"/>
    <m/>
    <m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1"/>
    <x v="138"/>
    <x v="6"/>
    <x v="15"/>
    <d v="2025-10-20T17:10:53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1"/>
    <x v="138"/>
    <x v="6"/>
    <x v="20"/>
    <d v="2025-10-20T17:10:53"/>
    <n v="4.8"/>
    <m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1"/>
    <x v="138"/>
    <x v="6"/>
    <x v="22"/>
    <d v="2025-10-20T17:10:53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1"/>
    <x v="138"/>
    <x v="6"/>
    <x v="10"/>
    <d v="2025-10-20T17:10:53"/>
    <n v="28.8"/>
    <n v="5.2"/>
    <m/>
    <n v="9.6"/>
    <n v="1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1"/>
    <x v="138"/>
    <x v="6"/>
    <x v="21"/>
    <d v="2025-10-20T17:10:53"/>
    <n v="2.8"/>
    <m/>
    <n v="2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1"/>
    <x v="138"/>
    <x v="6"/>
    <x v="1"/>
    <d v="2025-10-20T17:10:53"/>
    <n v="409"/>
    <n v="166"/>
    <n v="243"/>
    <n v="10"/>
    <n v="13"/>
    <n v="26"/>
    <n v="67"/>
    <n v="39"/>
    <n v="95"/>
    <n v="86"/>
    <n v="42"/>
    <m/>
    <n v="6"/>
    <n v="15"/>
    <n v="1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1"/>
    <x v="138"/>
    <x v="6"/>
    <x v="16"/>
    <d v="2025-10-20T17:10:53"/>
    <n v="4"/>
    <n v="1"/>
    <n v="3"/>
    <m/>
    <m/>
    <n v="1"/>
    <m/>
    <m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1"/>
    <x v="138"/>
    <x v="6"/>
    <x v="24"/>
    <d v="2025-10-20T17:10:53"/>
    <n v="2"/>
    <n v="2"/>
    <m/>
    <m/>
    <n v="1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1"/>
    <x v="138"/>
    <x v="6"/>
    <x v="23"/>
    <d v="2025-10-20T17:10:53"/>
    <n v="8"/>
    <n v="3"/>
    <n v="5"/>
    <n v="2"/>
    <n v="1"/>
    <n v="2"/>
    <n v="3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1"/>
    <x v="138"/>
    <x v="6"/>
    <x v="25"/>
    <d v="2025-10-20T17:10:53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1"/>
    <x v="138"/>
    <x v="6"/>
    <x v="9"/>
    <d v="2025-10-20T17:10:53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1"/>
    <x v="138"/>
    <x v="6"/>
    <x v="2"/>
    <d v="2025-10-20T17:10:53"/>
    <n v="713"/>
    <n v="7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91"/>
    <x v="110"/>
    <x v="13"/>
    <x v="5"/>
    <d v="2025-08-19T16:41:47"/>
    <n v="11"/>
    <n v="6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1"/>
    <x v="110"/>
    <x v="13"/>
    <x v="13"/>
    <d v="2025-08-19T16:41:52"/>
    <n v="4"/>
    <m/>
    <m/>
    <m/>
    <n v="2"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1"/>
    <x v="110"/>
    <x v="13"/>
    <x v="14"/>
    <d v="2025-08-19T16:41:52"/>
    <n v="4"/>
    <m/>
    <m/>
    <m/>
    <n v="2"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1"/>
    <x v="110"/>
    <x v="13"/>
    <x v="1"/>
    <d v="2025-08-19T16:41:52"/>
    <n v="43"/>
    <n v="23"/>
    <n v="20"/>
    <m/>
    <n v="1"/>
    <n v="2"/>
    <n v="5"/>
    <n v="8"/>
    <n v="10"/>
    <n v="12"/>
    <n v="4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1"/>
    <x v="110"/>
    <x v="13"/>
    <x v="16"/>
    <d v="2025-08-19T16:41:52"/>
    <n v="2"/>
    <n v="1"/>
    <n v="1"/>
    <m/>
    <m/>
    <m/>
    <n v="1"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1"/>
    <x v="110"/>
    <x v="13"/>
    <x v="2"/>
    <d v="2025-08-19T16:41:52"/>
    <n v="130"/>
    <n v="13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1"/>
    <x v="110"/>
    <x v="13"/>
    <x v="3"/>
    <d v="2025-08-19T16:41:52"/>
    <n v="16"/>
    <n v="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1"/>
    <x v="110"/>
    <x v="13"/>
    <x v="4"/>
    <d v="2025-08-19T16:41:52"/>
    <n v="130"/>
    <n v="70"/>
    <n v="6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0"/>
    <x v="117"/>
    <x v="11"/>
    <x v="7"/>
    <d v="2025-08-19T16:43:54"/>
    <n v="34"/>
    <m/>
    <m/>
    <m/>
    <m/>
    <m/>
    <n v="24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0"/>
    <x v="117"/>
    <x v="11"/>
    <x v="0"/>
    <d v="2025-08-19T16:43:54"/>
    <n v="3"/>
    <m/>
    <m/>
    <m/>
    <m/>
    <m/>
    <m/>
    <m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500"/>
    <x v="117"/>
    <x v="11"/>
    <x v="8"/>
    <d v="2025-08-19T16:43:54"/>
    <n v="10.8"/>
    <m/>
    <n v="3.2"/>
    <n v="7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28"/>
    <x v="47"/>
    <x v="8"/>
    <x v="0"/>
    <d v="2025-08-19T16:24:07"/>
    <n v="2"/>
    <m/>
    <m/>
    <m/>
    <m/>
    <m/>
    <m/>
    <m/>
    <n v="0"/>
    <m/>
    <n v="0"/>
    <n v="0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28"/>
    <x v="47"/>
    <x v="8"/>
    <x v="1"/>
    <d v="2025-08-19T16:24:07"/>
    <n v="11"/>
    <n v="9"/>
    <n v="2"/>
    <m/>
    <m/>
    <m/>
    <n v="1"/>
    <n v="5"/>
    <n v="1"/>
    <n v="2"/>
    <n v="0"/>
    <m/>
    <n v="0"/>
    <n v="0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28"/>
    <x v="47"/>
    <x v="8"/>
    <x v="2"/>
    <d v="2025-08-19T16:24:07"/>
    <n v="76"/>
    <n v="7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28"/>
    <x v="47"/>
    <x v="8"/>
    <x v="3"/>
    <d v="2025-08-19T16:24:07"/>
    <n v="12"/>
    <n v="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28"/>
    <x v="47"/>
    <x v="8"/>
    <x v="4"/>
    <d v="2025-08-19T16:24:07"/>
    <n v="76"/>
    <n v="39"/>
    <n v="3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28"/>
    <x v="47"/>
    <x v="8"/>
    <x v="5"/>
    <d v="2025-08-19T16:24:07"/>
    <n v="12"/>
    <n v="5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0"/>
    <x v="48"/>
    <x v="8"/>
    <x v="7"/>
    <d v="2025-08-19T16:24:26"/>
    <n v="14"/>
    <m/>
    <m/>
    <m/>
    <m/>
    <m/>
    <n v="1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0"/>
    <x v="48"/>
    <x v="8"/>
    <x v="0"/>
    <d v="2025-08-19T16:24:26"/>
    <n v="1"/>
    <m/>
    <m/>
    <m/>
    <m/>
    <m/>
    <m/>
    <m/>
    <m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0"/>
    <x v="48"/>
    <x v="8"/>
    <x v="8"/>
    <d v="2025-08-19T16:24:26"/>
    <n v="0.9"/>
    <m/>
    <m/>
    <n v="0.9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0"/>
    <x v="48"/>
    <x v="8"/>
    <x v="1"/>
    <d v="2025-08-19T16:24:26"/>
    <n v="9"/>
    <n v="4"/>
    <n v="5"/>
    <m/>
    <m/>
    <n v="1"/>
    <m/>
    <m/>
    <n v="7"/>
    <m/>
    <n v="0"/>
    <m/>
    <n v="0"/>
    <n v="1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0"/>
    <x v="48"/>
    <x v="8"/>
    <x v="2"/>
    <d v="2025-08-19T16:24:26"/>
    <n v="28"/>
    <n v="2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0"/>
    <x v="48"/>
    <x v="8"/>
    <x v="3"/>
    <d v="2025-08-19T16:24:26"/>
    <n v="13"/>
    <n v="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0"/>
    <x v="48"/>
    <x v="8"/>
    <x v="4"/>
    <d v="2025-08-19T16:24:26"/>
    <n v="28"/>
    <n v="17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1"/>
    <x v="138"/>
    <x v="6"/>
    <x v="3"/>
    <d v="2025-10-20T17:10:53"/>
    <n v="88"/>
    <n v="8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1"/>
    <x v="138"/>
    <x v="6"/>
    <x v="4"/>
    <d v="2025-10-20T17:10:53"/>
    <n v="713"/>
    <n v="273"/>
    <n v="44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1"/>
    <x v="138"/>
    <x v="6"/>
    <x v="5"/>
    <d v="2025-10-20T17:10:53"/>
    <n v="88"/>
    <n v="20"/>
    <n v="6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2"/>
    <x v="11"/>
    <x v="6"/>
    <x v="11"/>
    <d v="2025-10-20T17:10:56"/>
    <n v="16"/>
    <m/>
    <m/>
    <n v="1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2"/>
    <x v="11"/>
    <x v="6"/>
    <x v="18"/>
    <d v="2025-10-20T17:10:56"/>
    <n v="14"/>
    <n v="7"/>
    <n v="7"/>
    <n v="1"/>
    <m/>
    <n v="2"/>
    <n v="2"/>
    <m/>
    <n v="3"/>
    <n v="2"/>
    <n v="2"/>
    <m/>
    <n v="1"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9"/>
    <x v="22"/>
    <x v="6"/>
    <x v="7"/>
    <d v="2025-08-19T16:17:39"/>
    <n v="568"/>
    <m/>
    <m/>
    <m/>
    <m/>
    <m/>
    <n v="322"/>
    <n v="243"/>
    <n v="2"/>
    <m/>
    <n v="0"/>
    <n v="1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9"/>
    <x v="22"/>
    <x v="6"/>
    <x v="0"/>
    <d v="2025-08-19T16:17:39"/>
    <n v="137"/>
    <m/>
    <m/>
    <m/>
    <m/>
    <m/>
    <m/>
    <m/>
    <n v="64"/>
    <m/>
    <n v="26"/>
    <n v="24"/>
    <n v="2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9"/>
    <x v="22"/>
    <x v="6"/>
    <x v="8"/>
    <d v="2025-08-19T16:17:39"/>
    <n v="280.8"/>
    <n v="42.4"/>
    <n v="64"/>
    <n v="174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9"/>
    <x v="22"/>
    <x v="6"/>
    <x v="13"/>
    <d v="2025-08-19T16:17:39"/>
    <n v="28"/>
    <m/>
    <m/>
    <m/>
    <n v="6"/>
    <n v="6"/>
    <n v="8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9"/>
    <x v="22"/>
    <x v="6"/>
    <x v="14"/>
    <d v="2025-08-19T16:17:39"/>
    <n v="30"/>
    <m/>
    <m/>
    <n v="2"/>
    <n v="6"/>
    <n v="6"/>
    <n v="8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9"/>
    <x v="22"/>
    <x v="6"/>
    <x v="20"/>
    <d v="2025-08-19T16:17:39"/>
    <n v="4.8"/>
    <n v="4.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9"/>
    <x v="22"/>
    <x v="6"/>
    <x v="10"/>
    <d v="2025-08-19T16:17:39"/>
    <n v="27.6"/>
    <m/>
    <n v="7.2"/>
    <m/>
    <n v="4.8"/>
    <n v="10.8"/>
    <n v="4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9"/>
    <x v="22"/>
    <x v="6"/>
    <x v="21"/>
    <d v="2025-08-19T16:17:39"/>
    <n v="9.6"/>
    <m/>
    <n v="7.6"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9"/>
    <x v="22"/>
    <x v="6"/>
    <x v="1"/>
    <d v="2025-08-19T16:17:39"/>
    <n v="697"/>
    <n v="294"/>
    <n v="403"/>
    <n v="19"/>
    <n v="28"/>
    <n v="66"/>
    <n v="79"/>
    <n v="92"/>
    <n v="161"/>
    <n v="125"/>
    <n v="66"/>
    <m/>
    <n v="13"/>
    <n v="25"/>
    <n v="2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7"/>
    <x v="12"/>
    <x v="8"/>
    <x v="14"/>
    <d v="2025-08-19T16:14:20"/>
    <n v="12"/>
    <m/>
    <m/>
    <n v="2"/>
    <m/>
    <n v="6"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7"/>
    <x v="12"/>
    <x v="8"/>
    <x v="15"/>
    <d v="2025-08-19T16:14:20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7"/>
    <x v="12"/>
    <x v="8"/>
    <x v="20"/>
    <d v="2025-08-19T16:14:20"/>
    <n v="3.2"/>
    <n v="3.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7"/>
    <x v="12"/>
    <x v="8"/>
    <x v="10"/>
    <d v="2025-08-19T16:14:20"/>
    <n v="16"/>
    <m/>
    <n v="4"/>
    <m/>
    <n v="5.6"/>
    <n v="3.6"/>
    <n v="2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7"/>
    <x v="12"/>
    <x v="8"/>
    <x v="21"/>
    <d v="2025-08-19T16:14:20"/>
    <n v="8"/>
    <m/>
    <m/>
    <m/>
    <n v="4.4000000000000004"/>
    <m/>
    <n v="3.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7"/>
    <x v="12"/>
    <x v="8"/>
    <x v="1"/>
    <d v="2025-08-19T16:14:20"/>
    <n v="285"/>
    <n v="117"/>
    <n v="168"/>
    <n v="4"/>
    <n v="4"/>
    <n v="18"/>
    <n v="45"/>
    <n v="34"/>
    <n v="59"/>
    <n v="58"/>
    <n v="35"/>
    <m/>
    <n v="11"/>
    <n v="4"/>
    <n v="1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7"/>
    <x v="12"/>
    <x v="8"/>
    <x v="16"/>
    <d v="2025-08-19T16:14:20"/>
    <n v="6"/>
    <n v="3"/>
    <n v="3"/>
    <m/>
    <m/>
    <n v="1"/>
    <m/>
    <n v="3"/>
    <n v="1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7"/>
    <x v="12"/>
    <x v="8"/>
    <x v="21"/>
    <d v="2025-08-19T16:14:15"/>
    <n v="8"/>
    <m/>
    <m/>
    <m/>
    <n v="4.4000000000000004"/>
    <m/>
    <n v="3.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8"/>
    <x v="13"/>
    <x v="9"/>
    <x v="6"/>
    <d v="2025-08-19T16:14:33"/>
    <n v="164"/>
    <m/>
    <m/>
    <m/>
    <n v="78"/>
    <n v="8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0"/>
    <x v="48"/>
    <x v="8"/>
    <x v="5"/>
    <d v="2025-08-19T16:24:26"/>
    <n v="13"/>
    <n v="7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1"/>
    <x v="49"/>
    <x v="8"/>
    <x v="6"/>
    <d v="2025-08-19T16:24:44"/>
    <n v="10"/>
    <m/>
    <m/>
    <m/>
    <n v="6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1"/>
    <x v="49"/>
    <x v="8"/>
    <x v="7"/>
    <d v="2025-08-19T16:24:44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1"/>
    <x v="49"/>
    <x v="8"/>
    <x v="0"/>
    <d v="2025-08-19T16:24:44"/>
    <n v="2"/>
    <m/>
    <m/>
    <m/>
    <m/>
    <m/>
    <m/>
    <m/>
    <n v="1"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1"/>
    <x v="49"/>
    <x v="8"/>
    <x v="8"/>
    <d v="2025-08-19T16:24:44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1"/>
    <x v="49"/>
    <x v="8"/>
    <x v="1"/>
    <d v="2025-08-19T16:24:44"/>
    <n v="11"/>
    <n v="4"/>
    <n v="7"/>
    <m/>
    <m/>
    <n v="1"/>
    <n v="3"/>
    <n v="2"/>
    <n v="2"/>
    <n v="1"/>
    <n v="1"/>
    <m/>
    <m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1"/>
    <x v="49"/>
    <x v="8"/>
    <x v="2"/>
    <d v="2025-08-19T16:24:44"/>
    <n v="64"/>
    <n v="6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1"/>
    <x v="49"/>
    <x v="8"/>
    <x v="3"/>
    <d v="2025-08-19T16:24:44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1"/>
    <x v="49"/>
    <x v="8"/>
    <x v="4"/>
    <d v="2025-08-19T16:24:44"/>
    <n v="64"/>
    <n v="27"/>
    <n v="3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1"/>
    <x v="49"/>
    <x v="8"/>
    <x v="5"/>
    <d v="2025-08-19T16:24:44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2"/>
    <x v="50"/>
    <x v="8"/>
    <x v="6"/>
    <d v="2025-08-19T16:25:02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2"/>
    <x v="50"/>
    <x v="8"/>
    <x v="0"/>
    <d v="2025-08-19T16:25:07"/>
    <n v="6"/>
    <m/>
    <m/>
    <m/>
    <m/>
    <m/>
    <m/>
    <m/>
    <n v="2"/>
    <m/>
    <m/>
    <n v="2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2"/>
    <x v="50"/>
    <x v="8"/>
    <x v="8"/>
    <d v="2025-08-19T16:25:07"/>
    <n v="11.2"/>
    <m/>
    <n v="3.2"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2"/>
    <x v="50"/>
    <x v="8"/>
    <x v="14"/>
    <d v="2025-08-19T16:25:07"/>
    <n v="1"/>
    <m/>
    <m/>
    <n v="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2"/>
    <x v="50"/>
    <x v="8"/>
    <x v="1"/>
    <d v="2025-08-19T16:25:07"/>
    <n v="15"/>
    <n v="2"/>
    <n v="13"/>
    <m/>
    <n v="2"/>
    <n v="1"/>
    <n v="2"/>
    <m/>
    <n v="1"/>
    <n v="3"/>
    <n v="2"/>
    <m/>
    <m/>
    <n v="2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2"/>
    <x v="50"/>
    <x v="8"/>
    <x v="16"/>
    <d v="2025-08-19T16:25:07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2"/>
    <x v="50"/>
    <x v="8"/>
    <x v="2"/>
    <d v="2025-08-19T16:25:07"/>
    <n v="104"/>
    <n v="10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2"/>
    <x v="50"/>
    <x v="8"/>
    <x v="3"/>
    <d v="2025-08-19T16:25:07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2"/>
    <x v="50"/>
    <x v="8"/>
    <x v="4"/>
    <d v="2025-08-19T16:25:07"/>
    <n v="104"/>
    <n v="46"/>
    <n v="5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3"/>
    <x v="51"/>
    <x v="12"/>
    <x v="7"/>
    <d v="2025-08-19T16:25:20"/>
    <n v="1"/>
    <m/>
    <m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3"/>
    <x v="51"/>
    <x v="12"/>
    <x v="1"/>
    <d v="2025-08-19T16:25:20"/>
    <n v="1"/>
    <n v="1"/>
    <m/>
    <m/>
    <m/>
    <m/>
    <m/>
    <m/>
    <m/>
    <n v="1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3"/>
    <x v="51"/>
    <x v="12"/>
    <x v="2"/>
    <d v="2025-08-19T16:25:20"/>
    <n v="21"/>
    <n v="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3"/>
    <x v="51"/>
    <x v="12"/>
    <x v="3"/>
    <d v="2025-08-19T16:25:20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3"/>
    <x v="51"/>
    <x v="12"/>
    <x v="4"/>
    <d v="2025-08-19T16:25:20"/>
    <n v="21"/>
    <n v="10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8"/>
    <x v="13"/>
    <x v="9"/>
    <x v="7"/>
    <d v="2025-08-19T16:14:33"/>
    <n v="294"/>
    <m/>
    <m/>
    <m/>
    <m/>
    <m/>
    <n v="180"/>
    <n v="11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8"/>
    <x v="13"/>
    <x v="9"/>
    <x v="0"/>
    <d v="2025-08-19T16:14:33"/>
    <n v="82"/>
    <m/>
    <m/>
    <m/>
    <m/>
    <m/>
    <m/>
    <m/>
    <n v="43"/>
    <m/>
    <n v="28"/>
    <n v="2"/>
    <n v="9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8"/>
    <x v="13"/>
    <x v="9"/>
    <x v="8"/>
    <d v="2025-08-19T16:14:33"/>
    <n v="99.2"/>
    <n v="5.6"/>
    <n v="25.6"/>
    <n v="6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8"/>
    <x v="13"/>
    <x v="9"/>
    <x v="13"/>
    <d v="2025-08-19T16:14:33"/>
    <n v="12"/>
    <m/>
    <m/>
    <m/>
    <m/>
    <n v="2"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8"/>
    <x v="13"/>
    <x v="9"/>
    <x v="14"/>
    <d v="2025-08-19T16:14:33"/>
    <n v="16"/>
    <m/>
    <m/>
    <n v="4"/>
    <m/>
    <n v="2"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8"/>
    <x v="13"/>
    <x v="9"/>
    <x v="19"/>
    <d v="2025-08-19T16:14:33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8"/>
    <x v="13"/>
    <x v="9"/>
    <x v="1"/>
    <d v="2025-08-19T16:14:36"/>
    <n v="302"/>
    <n v="150"/>
    <n v="152"/>
    <m/>
    <m/>
    <m/>
    <n v="42"/>
    <n v="38"/>
    <n v="98"/>
    <n v="64"/>
    <n v="41"/>
    <m/>
    <n v="6"/>
    <n v="2"/>
    <n v="1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8"/>
    <x v="13"/>
    <x v="9"/>
    <x v="16"/>
    <d v="2025-08-19T16:14:36"/>
    <n v="8"/>
    <n v="5"/>
    <n v="3"/>
    <m/>
    <m/>
    <m/>
    <n v="2"/>
    <m/>
    <n v="3"/>
    <n v="1"/>
    <m/>
    <n v="2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8"/>
    <x v="13"/>
    <x v="9"/>
    <x v="23"/>
    <d v="2025-08-19T16:14:36"/>
    <n v="5"/>
    <n v="2"/>
    <n v="3"/>
    <n v="1"/>
    <m/>
    <n v="1"/>
    <m/>
    <n v="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8"/>
    <x v="13"/>
    <x v="9"/>
    <x v="2"/>
    <d v="2025-08-19T16:14:36"/>
    <n v="656"/>
    <n v="65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8"/>
    <x v="13"/>
    <x v="9"/>
    <x v="3"/>
    <d v="2025-08-19T16:14:36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8"/>
    <x v="13"/>
    <x v="9"/>
    <x v="4"/>
    <d v="2025-08-19T16:14:36"/>
    <n v="656"/>
    <n v="292"/>
    <n v="36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8"/>
    <x v="13"/>
    <x v="9"/>
    <x v="5"/>
    <d v="2025-08-19T16:14:36"/>
    <n v="7"/>
    <n v="1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8"/>
    <x v="13"/>
    <x v="9"/>
    <x v="6"/>
    <d v="2025-08-19T16:14:38"/>
    <n v="182"/>
    <m/>
    <m/>
    <m/>
    <n v="104"/>
    <n v="7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8"/>
    <x v="13"/>
    <x v="9"/>
    <x v="10"/>
    <d v="2025-08-19T16:14:33"/>
    <n v="18"/>
    <m/>
    <n v="3.6"/>
    <n v="2.8"/>
    <n v="8.8000000000000007"/>
    <n v="2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9"/>
    <x v="14"/>
    <x v="1"/>
    <x v="18"/>
    <d v="2025-08-19T16:14:49"/>
    <n v="3"/>
    <n v="1"/>
    <n v="2"/>
    <m/>
    <m/>
    <m/>
    <n v="2"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9"/>
    <x v="14"/>
    <x v="1"/>
    <x v="6"/>
    <d v="2025-08-19T16:14:49"/>
    <n v="84"/>
    <m/>
    <m/>
    <m/>
    <n v="38"/>
    <n v="4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9"/>
    <x v="14"/>
    <x v="1"/>
    <x v="7"/>
    <d v="2025-08-19T16:14:49"/>
    <n v="141"/>
    <m/>
    <m/>
    <m/>
    <m/>
    <m/>
    <n v="78"/>
    <n v="6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9"/>
    <x v="14"/>
    <x v="1"/>
    <x v="0"/>
    <d v="2025-08-19T16:14:49"/>
    <n v="23"/>
    <m/>
    <m/>
    <m/>
    <m/>
    <m/>
    <m/>
    <m/>
    <n v="14"/>
    <m/>
    <n v="8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9"/>
    <x v="14"/>
    <x v="1"/>
    <x v="8"/>
    <d v="2025-08-19T16:14:49"/>
    <n v="30.3"/>
    <n v="7.2"/>
    <n v="8.1"/>
    <n v="15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9"/>
    <x v="14"/>
    <x v="1"/>
    <x v="13"/>
    <d v="2025-08-19T16:14:49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9"/>
    <x v="14"/>
    <x v="1"/>
    <x v="14"/>
    <d v="2025-08-19T16:14:49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9"/>
    <x v="14"/>
    <x v="1"/>
    <x v="2"/>
    <d v="2025-08-19T16:14:51"/>
    <n v="292"/>
    <n v="29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9"/>
    <x v="14"/>
    <x v="1"/>
    <x v="3"/>
    <d v="2025-08-19T16:14:51"/>
    <n v="23"/>
    <n v="2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3"/>
    <x v="51"/>
    <x v="12"/>
    <x v="5"/>
    <d v="2025-08-19T16:25:20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4"/>
    <x v="52"/>
    <x v="12"/>
    <x v="6"/>
    <d v="2025-08-19T16:25:38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2"/>
    <x v="24"/>
    <x v="2"/>
    <x v="35"/>
    <d v="2025-08-19T16:18:05"/>
    <n v="34"/>
    <n v="12"/>
    <n v="2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2"/>
    <x v="24"/>
    <x v="2"/>
    <x v="18"/>
    <d v="2025-08-19T16:18:08"/>
    <n v="10"/>
    <n v="7"/>
    <n v="3"/>
    <n v="1"/>
    <m/>
    <m/>
    <n v="3"/>
    <m/>
    <n v="5"/>
    <n v="1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2"/>
    <x v="24"/>
    <x v="2"/>
    <x v="27"/>
    <d v="2025-08-19T16:18:08"/>
    <n v="1"/>
    <n v="1"/>
    <m/>
    <m/>
    <m/>
    <m/>
    <m/>
    <m/>
    <m/>
    <n v="1"/>
    <m/>
    <n v="0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2"/>
    <x v="24"/>
    <x v="2"/>
    <x v="6"/>
    <d v="2025-08-19T16:18:08"/>
    <n v="222"/>
    <m/>
    <m/>
    <m/>
    <n v="134"/>
    <n v="8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2"/>
    <x v="24"/>
    <x v="2"/>
    <x v="7"/>
    <d v="2025-08-19T16:18:08"/>
    <n v="376"/>
    <m/>
    <m/>
    <m/>
    <m/>
    <m/>
    <n v="210"/>
    <n v="164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2"/>
    <x v="24"/>
    <x v="2"/>
    <x v="0"/>
    <d v="2025-08-19T16:18:08"/>
    <n v="72"/>
    <m/>
    <m/>
    <m/>
    <m/>
    <m/>
    <m/>
    <m/>
    <n v="34"/>
    <m/>
    <n v="18"/>
    <n v="10"/>
    <n v="1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2"/>
    <x v="24"/>
    <x v="2"/>
    <x v="8"/>
    <d v="2025-08-19T16:18:08"/>
    <n v="147.19999999999999"/>
    <n v="44.8"/>
    <n v="19.2"/>
    <n v="8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2"/>
    <x v="24"/>
    <x v="2"/>
    <x v="13"/>
    <d v="2025-08-19T16:18:08"/>
    <n v="10"/>
    <m/>
    <m/>
    <m/>
    <m/>
    <n v="2"/>
    <n v="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2"/>
    <x v="24"/>
    <x v="2"/>
    <x v="14"/>
    <d v="2025-08-19T16:18:08"/>
    <n v="10"/>
    <m/>
    <m/>
    <m/>
    <m/>
    <n v="2"/>
    <n v="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2"/>
    <x v="24"/>
    <x v="2"/>
    <x v="19"/>
    <d v="2025-08-19T16:18:08"/>
    <n v="3"/>
    <m/>
    <m/>
    <m/>
    <m/>
    <m/>
    <m/>
    <m/>
    <m/>
    <m/>
    <n v="3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2"/>
    <x v="24"/>
    <x v="2"/>
    <x v="10"/>
    <d v="2025-08-19T16:18:08"/>
    <n v="18.399999999999999"/>
    <m/>
    <n v="2.8"/>
    <n v="1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2"/>
    <x v="24"/>
    <x v="2"/>
    <x v="21"/>
    <d v="2025-08-19T16:18:08"/>
    <n v="12.4"/>
    <m/>
    <m/>
    <n v="8"/>
    <m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2"/>
    <x v="24"/>
    <x v="2"/>
    <x v="1"/>
    <d v="2025-08-19T16:18:08"/>
    <n v="418"/>
    <n v="172"/>
    <n v="246"/>
    <n v="15"/>
    <n v="9"/>
    <n v="30"/>
    <n v="67"/>
    <n v="44"/>
    <n v="105"/>
    <n v="83"/>
    <n v="36"/>
    <m/>
    <n v="9"/>
    <n v="10"/>
    <n v="1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2"/>
    <x v="24"/>
    <x v="2"/>
    <x v="16"/>
    <d v="2025-08-19T16:18:08"/>
    <n v="6"/>
    <m/>
    <n v="6"/>
    <m/>
    <m/>
    <m/>
    <m/>
    <n v="1"/>
    <n v="4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2"/>
    <x v="24"/>
    <x v="2"/>
    <x v="23"/>
    <d v="2025-08-19T16:18:08"/>
    <n v="9"/>
    <n v="5"/>
    <n v="4"/>
    <m/>
    <m/>
    <n v="3"/>
    <n v="5"/>
    <n v="1"/>
    <m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2"/>
    <x v="24"/>
    <x v="2"/>
    <x v="25"/>
    <d v="2025-08-19T16:18:08"/>
    <n v="8"/>
    <n v="2"/>
    <m/>
    <m/>
    <n v="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2"/>
    <x v="24"/>
    <x v="2"/>
    <x v="9"/>
    <d v="2025-08-19T16:18:08"/>
    <n v="11"/>
    <m/>
    <m/>
    <m/>
    <m/>
    <m/>
    <n v="10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4"/>
    <x v="52"/>
    <x v="12"/>
    <x v="7"/>
    <d v="2025-08-19T16:25:38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4"/>
    <x v="52"/>
    <x v="12"/>
    <x v="26"/>
    <d v="2025-08-19T16:25:44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4"/>
    <x v="52"/>
    <x v="12"/>
    <x v="6"/>
    <d v="2025-08-19T16:25:46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4"/>
    <x v="52"/>
    <x v="12"/>
    <x v="7"/>
    <d v="2025-08-19T16:25:46"/>
    <n v="12"/>
    <m/>
    <m/>
    <m/>
    <m/>
    <m/>
    <n v="1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4"/>
    <x v="52"/>
    <x v="12"/>
    <x v="0"/>
    <d v="2025-08-19T16:25:46"/>
    <n v="1"/>
    <m/>
    <m/>
    <m/>
    <m/>
    <m/>
    <m/>
    <m/>
    <n v="0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4"/>
    <x v="52"/>
    <x v="12"/>
    <x v="8"/>
    <d v="2025-08-19T16:25:46"/>
    <n v="2.4"/>
    <n v="2.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4"/>
    <x v="52"/>
    <x v="12"/>
    <x v="20"/>
    <d v="2025-08-19T16:25:46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4"/>
    <x v="52"/>
    <x v="12"/>
    <x v="1"/>
    <d v="2025-08-19T16:25:46"/>
    <n v="9"/>
    <n v="2"/>
    <n v="7"/>
    <n v="1"/>
    <m/>
    <m/>
    <n v="1"/>
    <m/>
    <n v="6"/>
    <m/>
    <n v="0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34"/>
    <x v="52"/>
    <x v="12"/>
    <x v="24"/>
    <d v="2025-08-19T16:25:46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4"/>
    <x v="52"/>
    <x v="12"/>
    <x v="0"/>
    <d v="2025-08-19T16:25:38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4"/>
    <x v="52"/>
    <x v="12"/>
    <x v="8"/>
    <d v="2025-08-19T16:25:38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5"/>
    <x v="53"/>
    <x v="8"/>
    <x v="6"/>
    <d v="2025-08-19T16:25:56"/>
    <n v="10"/>
    <m/>
    <m/>
    <m/>
    <n v="10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5"/>
    <x v="53"/>
    <x v="8"/>
    <x v="7"/>
    <d v="2025-08-19T16:25:56"/>
    <n v="20"/>
    <m/>
    <m/>
    <m/>
    <m/>
    <m/>
    <n v="8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5"/>
    <x v="53"/>
    <x v="8"/>
    <x v="0"/>
    <d v="2025-08-19T16:25:56"/>
    <n v="4"/>
    <m/>
    <m/>
    <m/>
    <m/>
    <m/>
    <m/>
    <m/>
    <n v="3"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5"/>
    <x v="53"/>
    <x v="8"/>
    <x v="8"/>
    <d v="2025-08-19T16:25:56"/>
    <n v="11.2"/>
    <m/>
    <n v="1.6"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5"/>
    <x v="53"/>
    <x v="8"/>
    <x v="13"/>
    <d v="2025-08-19T16:25:56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5"/>
    <x v="53"/>
    <x v="8"/>
    <x v="14"/>
    <d v="2025-08-19T16:25:56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4"/>
    <x v="67"/>
    <x v="13"/>
    <x v="5"/>
    <d v="2025-08-19T16:30:59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5"/>
    <x v="68"/>
    <x v="13"/>
    <x v="18"/>
    <d v="2025-08-19T16:31:15"/>
    <n v="5"/>
    <n v="2"/>
    <n v="3"/>
    <m/>
    <m/>
    <m/>
    <m/>
    <n v="1"/>
    <n v="3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5"/>
    <x v="68"/>
    <x v="13"/>
    <x v="6"/>
    <d v="2025-08-19T16:31:15"/>
    <n v="16"/>
    <m/>
    <m/>
    <m/>
    <n v="6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0"/>
    <x v="15"/>
    <x v="10"/>
    <x v="13"/>
    <d v="2025-08-19T16:15:09"/>
    <n v="4"/>
    <m/>
    <m/>
    <m/>
    <m/>
    <m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0"/>
    <x v="15"/>
    <x v="10"/>
    <x v="14"/>
    <d v="2025-08-19T16:15:09"/>
    <n v="4"/>
    <m/>
    <m/>
    <m/>
    <m/>
    <m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0"/>
    <x v="15"/>
    <x v="10"/>
    <x v="0"/>
    <d v="2025-08-19T16:15:04"/>
    <n v="10"/>
    <m/>
    <m/>
    <m/>
    <m/>
    <m/>
    <m/>
    <m/>
    <n v="7"/>
    <m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0"/>
    <x v="15"/>
    <x v="10"/>
    <x v="13"/>
    <d v="2025-08-19T16:15:04"/>
    <n v="6"/>
    <m/>
    <m/>
    <m/>
    <m/>
    <m/>
    <m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1"/>
    <x v="16"/>
    <x v="8"/>
    <x v="6"/>
    <d v="2025-08-19T16:15:22"/>
    <n v="40"/>
    <m/>
    <m/>
    <m/>
    <n v="14"/>
    <n v="2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1"/>
    <x v="16"/>
    <x v="8"/>
    <x v="7"/>
    <d v="2025-08-19T16:15:22"/>
    <n v="94"/>
    <m/>
    <m/>
    <m/>
    <m/>
    <m/>
    <n v="58"/>
    <n v="3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1"/>
    <x v="16"/>
    <x v="8"/>
    <x v="0"/>
    <d v="2025-08-19T16:15:22"/>
    <n v="25"/>
    <m/>
    <m/>
    <m/>
    <m/>
    <m/>
    <m/>
    <m/>
    <n v="7"/>
    <m/>
    <n v="14"/>
    <n v="1"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1"/>
    <x v="16"/>
    <x v="8"/>
    <x v="8"/>
    <d v="2025-08-19T16:15:22"/>
    <n v="10.4"/>
    <m/>
    <n v="2.4"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1"/>
    <x v="16"/>
    <x v="8"/>
    <x v="13"/>
    <d v="2025-08-19T16:15:22"/>
    <n v="14"/>
    <m/>
    <m/>
    <m/>
    <n v="2"/>
    <n v="2"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5"/>
    <x v="68"/>
    <x v="13"/>
    <x v="23"/>
    <d v="2025-08-19T16:31:26"/>
    <n v="3"/>
    <n v="1"/>
    <n v="2"/>
    <m/>
    <m/>
    <n v="1"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5"/>
    <x v="68"/>
    <x v="13"/>
    <x v="25"/>
    <d v="2025-08-19T16:31:26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5"/>
    <x v="68"/>
    <x v="13"/>
    <x v="9"/>
    <d v="2025-08-19T16:31:26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5"/>
    <x v="68"/>
    <x v="13"/>
    <x v="2"/>
    <d v="2025-08-19T16:31:26"/>
    <n v="64"/>
    <n v="6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5"/>
    <x v="68"/>
    <x v="13"/>
    <x v="15"/>
    <d v="2025-08-19T16:31:21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5"/>
    <x v="68"/>
    <x v="13"/>
    <x v="10"/>
    <d v="2025-08-19T16:31:21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5"/>
    <x v="68"/>
    <x v="13"/>
    <x v="21"/>
    <d v="2025-08-19T16:31:21"/>
    <n v="8.8000000000000007"/>
    <m/>
    <m/>
    <m/>
    <m/>
    <n v="8.8000000000000007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5"/>
    <x v="68"/>
    <x v="13"/>
    <x v="1"/>
    <d v="2025-08-19T16:31:21"/>
    <n v="36"/>
    <n v="14"/>
    <n v="22"/>
    <n v="1"/>
    <n v="1"/>
    <n v="1"/>
    <n v="6"/>
    <n v="4"/>
    <n v="15"/>
    <n v="5"/>
    <n v="1"/>
    <m/>
    <m/>
    <n v="1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6"/>
    <x v="69"/>
    <x v="13"/>
    <x v="6"/>
    <d v="2025-08-19T16:31:36"/>
    <n v="10"/>
    <m/>
    <m/>
    <m/>
    <n v="6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6"/>
    <x v="69"/>
    <x v="13"/>
    <x v="7"/>
    <d v="2025-08-19T16:31:36"/>
    <n v="10"/>
    <m/>
    <m/>
    <m/>
    <m/>
    <m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6"/>
    <x v="69"/>
    <x v="13"/>
    <x v="0"/>
    <d v="2025-08-19T16:31:36"/>
    <n v="2"/>
    <m/>
    <m/>
    <m/>
    <m/>
    <m/>
    <m/>
    <m/>
    <n v="0"/>
    <m/>
    <m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6"/>
    <x v="69"/>
    <x v="13"/>
    <x v="8"/>
    <d v="2025-08-19T16:31:36"/>
    <n v="6.7"/>
    <m/>
    <m/>
    <n v="6.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6"/>
    <x v="69"/>
    <x v="13"/>
    <x v="13"/>
    <d v="2025-08-19T16:31:42"/>
    <n v="10"/>
    <m/>
    <m/>
    <m/>
    <n v="4"/>
    <m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6"/>
    <x v="69"/>
    <x v="13"/>
    <x v="14"/>
    <d v="2025-08-19T16:31:42"/>
    <n v="10"/>
    <m/>
    <m/>
    <m/>
    <n v="4"/>
    <m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6"/>
    <x v="69"/>
    <x v="13"/>
    <x v="1"/>
    <d v="2025-08-19T16:31:42"/>
    <n v="16"/>
    <n v="8"/>
    <n v="8"/>
    <m/>
    <m/>
    <n v="2"/>
    <m/>
    <n v="5"/>
    <n v="3"/>
    <n v="4"/>
    <n v="0"/>
    <m/>
    <m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6"/>
    <x v="69"/>
    <x v="13"/>
    <x v="16"/>
    <d v="2025-08-19T16:31:42"/>
    <n v="5"/>
    <n v="2"/>
    <n v="3"/>
    <m/>
    <m/>
    <m/>
    <n v="2"/>
    <m/>
    <n v="3"/>
    <m/>
    <m/>
    <n v="0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6"/>
    <x v="69"/>
    <x v="13"/>
    <x v="2"/>
    <d v="2025-08-19T16:31:42"/>
    <n v="31"/>
    <n v="3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6"/>
    <x v="69"/>
    <x v="13"/>
    <x v="3"/>
    <d v="2025-08-19T16:31:42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6"/>
    <x v="69"/>
    <x v="13"/>
    <x v="4"/>
    <d v="2025-08-19T16:31:42"/>
    <n v="31"/>
    <n v="18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6"/>
    <x v="69"/>
    <x v="13"/>
    <x v="5"/>
    <d v="2025-08-19T16:31:42"/>
    <n v="5"/>
    <n v="5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7"/>
    <x v="71"/>
    <x v="13"/>
    <x v="6"/>
    <d v="2025-08-19T16:31:53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7"/>
    <x v="71"/>
    <x v="13"/>
    <x v="7"/>
    <d v="2025-08-19T16:31:53"/>
    <n v="16"/>
    <m/>
    <m/>
    <m/>
    <m/>
    <m/>
    <n v="6"/>
    <n v="10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7"/>
    <x v="71"/>
    <x v="13"/>
    <x v="1"/>
    <d v="2025-08-19T16:31:53"/>
    <n v="10"/>
    <n v="4"/>
    <n v="6"/>
    <m/>
    <m/>
    <m/>
    <m/>
    <n v="2"/>
    <n v="3"/>
    <n v="5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7"/>
    <x v="71"/>
    <x v="13"/>
    <x v="2"/>
    <d v="2025-08-19T16:31:53"/>
    <n v="67"/>
    <n v="6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1"/>
    <x v="16"/>
    <x v="8"/>
    <x v="14"/>
    <d v="2025-08-19T16:15:22"/>
    <n v="14"/>
    <m/>
    <m/>
    <m/>
    <n v="2"/>
    <n v="2"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1"/>
    <x v="16"/>
    <x v="8"/>
    <x v="20"/>
    <d v="2025-08-19T16:15:25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1"/>
    <x v="16"/>
    <x v="8"/>
    <x v="10"/>
    <d v="2025-08-19T16:15:25"/>
    <n v="7.2"/>
    <m/>
    <m/>
    <n v="4.4000000000000004"/>
    <n v="2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1"/>
    <x v="16"/>
    <x v="8"/>
    <x v="1"/>
    <d v="2025-08-19T16:15:25"/>
    <n v="106"/>
    <n v="33"/>
    <n v="73"/>
    <n v="1"/>
    <n v="2"/>
    <n v="3"/>
    <n v="9"/>
    <n v="13"/>
    <n v="31"/>
    <n v="23"/>
    <n v="10"/>
    <m/>
    <n v="8"/>
    <n v="2"/>
    <n v="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1"/>
    <x v="16"/>
    <x v="8"/>
    <x v="16"/>
    <d v="2025-08-19T16:15:25"/>
    <n v="7"/>
    <n v="3"/>
    <n v="4"/>
    <m/>
    <m/>
    <m/>
    <m/>
    <n v="1"/>
    <n v="4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1"/>
    <x v="16"/>
    <x v="8"/>
    <x v="24"/>
    <d v="2025-08-19T16:15:25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1"/>
    <x v="16"/>
    <x v="8"/>
    <x v="23"/>
    <d v="2025-08-19T16:15:25"/>
    <n v="2"/>
    <n v="2"/>
    <m/>
    <m/>
    <m/>
    <n v="1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1"/>
    <x v="16"/>
    <x v="8"/>
    <x v="2"/>
    <d v="2025-08-19T16:15:25"/>
    <n v="258"/>
    <n v="25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1"/>
    <x v="16"/>
    <x v="8"/>
    <x v="3"/>
    <d v="2025-08-19T16:15:25"/>
    <n v="50"/>
    <n v="5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1"/>
    <x v="16"/>
    <x v="8"/>
    <x v="15"/>
    <d v="2025-08-19T16:15:22"/>
    <n v="1.6"/>
    <n v="1.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1"/>
    <x v="16"/>
    <x v="8"/>
    <x v="20"/>
    <d v="2025-08-19T16:15:22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1"/>
    <x v="16"/>
    <x v="8"/>
    <x v="10"/>
    <d v="2025-08-19T16:15:22"/>
    <n v="4.4000000000000004"/>
    <m/>
    <n v="4.400000000000000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2"/>
    <x v="17"/>
    <x v="8"/>
    <x v="6"/>
    <d v="2025-08-19T16:15:41"/>
    <n v="32"/>
    <m/>
    <m/>
    <m/>
    <n v="18"/>
    <n v="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2"/>
    <x v="17"/>
    <x v="8"/>
    <x v="7"/>
    <d v="2025-08-19T16:15:41"/>
    <n v="58"/>
    <m/>
    <m/>
    <m/>
    <m/>
    <m/>
    <n v="30"/>
    <n v="2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2"/>
    <x v="17"/>
    <x v="8"/>
    <x v="0"/>
    <d v="2025-08-19T16:15:41"/>
    <n v="17"/>
    <m/>
    <m/>
    <m/>
    <m/>
    <m/>
    <m/>
    <m/>
    <n v="6"/>
    <m/>
    <n v="8"/>
    <n v="1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367"/>
    <x v="79"/>
    <x v="2"/>
    <x v="12"/>
    <d v="2025-02-20T10:22:41"/>
    <n v="1"/>
    <n v="1"/>
    <n v="0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367"/>
    <x v="79"/>
    <x v="2"/>
    <x v="6"/>
    <d v="2025-02-20T10:22:41"/>
    <n v="18"/>
    <m/>
    <m/>
    <m/>
    <n v="12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366"/>
    <x v="78"/>
    <x v="0"/>
    <x v="18"/>
    <d v="2025-08-19T16:49:09"/>
    <n v="2"/>
    <n v="1"/>
    <n v="1"/>
    <m/>
    <m/>
    <m/>
    <m/>
    <n v="1"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366"/>
    <x v="78"/>
    <x v="0"/>
    <x v="12"/>
    <d v="2025-08-19T16:49:09"/>
    <n v="10"/>
    <n v="6"/>
    <n v="4"/>
    <n v="1"/>
    <n v="3"/>
    <n v="4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366"/>
    <x v="78"/>
    <x v="0"/>
    <x v="6"/>
    <d v="2025-08-19T16:49:09"/>
    <n v="208"/>
    <m/>
    <m/>
    <m/>
    <n v="98"/>
    <n v="1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366"/>
    <x v="78"/>
    <x v="0"/>
    <x v="7"/>
    <d v="2025-08-19T16:49:09"/>
    <n v="382"/>
    <m/>
    <m/>
    <m/>
    <m/>
    <m/>
    <n v="218"/>
    <n v="152"/>
    <n v="5"/>
    <m/>
    <n v="4"/>
    <n v="1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366"/>
    <x v="78"/>
    <x v="0"/>
    <x v="0"/>
    <d v="2025-08-19T16:49:09"/>
    <n v="66"/>
    <m/>
    <m/>
    <m/>
    <m/>
    <m/>
    <m/>
    <m/>
    <n v="36"/>
    <m/>
    <n v="18"/>
    <n v="3"/>
    <n v="9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367"/>
    <x v="79"/>
    <x v="2"/>
    <x v="7"/>
    <d v="2025-02-20T10:22:41"/>
    <n v="55"/>
    <m/>
    <m/>
    <m/>
    <m/>
    <m/>
    <n v="24"/>
    <n v="29"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367"/>
    <x v="79"/>
    <x v="2"/>
    <x v="0"/>
    <d v="2025-02-20T10:22:41"/>
    <n v="13"/>
    <m/>
    <m/>
    <m/>
    <m/>
    <m/>
    <m/>
    <m/>
    <n v="7"/>
    <m/>
    <n v="6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367"/>
    <x v="79"/>
    <x v="2"/>
    <x v="8"/>
    <d v="2025-02-20T10:22:41"/>
    <n v="13.7"/>
    <m/>
    <n v="11.3"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367"/>
    <x v="79"/>
    <x v="2"/>
    <x v="10"/>
    <d v="2025-02-20T10:22:41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367"/>
    <x v="79"/>
    <x v="2"/>
    <x v="1"/>
    <d v="2025-02-20T10:22:41"/>
    <n v="51"/>
    <n v="23"/>
    <n v="28"/>
    <m/>
    <n v="4"/>
    <m/>
    <n v="6"/>
    <n v="3"/>
    <n v="12"/>
    <n v="15"/>
    <n v="7"/>
    <m/>
    <n v="4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367"/>
    <x v="79"/>
    <x v="2"/>
    <x v="23"/>
    <d v="2025-02-20T10:22:41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367"/>
    <x v="79"/>
    <x v="2"/>
    <x v="2"/>
    <d v="2025-02-20T10:22:41"/>
    <n v="197"/>
    <n v="19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367"/>
    <x v="79"/>
    <x v="2"/>
    <x v="3"/>
    <d v="2025-02-20T10:22:41"/>
    <n v="13"/>
    <n v="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367"/>
    <x v="79"/>
    <x v="2"/>
    <x v="4"/>
    <d v="2025-02-20T10:22:41"/>
    <n v="197"/>
    <n v="85"/>
    <n v="1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367"/>
    <x v="79"/>
    <x v="2"/>
    <x v="5"/>
    <d v="2025-02-20T10:22:41"/>
    <n v="13"/>
    <n v="2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2"/>
    <x v="17"/>
    <x v="8"/>
    <x v="8"/>
    <d v="2025-08-19T16:15:41"/>
    <n v="12.1"/>
    <n v="0.8"/>
    <n v="4.9000000000000004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2"/>
    <x v="17"/>
    <x v="8"/>
    <x v="19"/>
    <d v="2025-08-19T16:15:41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2"/>
    <x v="17"/>
    <x v="8"/>
    <x v="2"/>
    <d v="2025-08-19T16:15:44"/>
    <n v="207"/>
    <n v="20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5"/>
    <x v="136"/>
    <x v="18"/>
    <x v="2"/>
    <d v="2025-10-20T17:10:40"/>
    <n v="420"/>
    <n v="4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5"/>
    <x v="136"/>
    <x v="18"/>
    <x v="3"/>
    <d v="2025-10-20T17:10:40"/>
    <n v="28"/>
    <n v="2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5"/>
    <x v="136"/>
    <x v="18"/>
    <x v="4"/>
    <d v="2025-10-20T17:10:40"/>
    <n v="420"/>
    <n v="160"/>
    <n v="26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5"/>
    <x v="136"/>
    <x v="18"/>
    <x v="5"/>
    <d v="2025-10-20T17:10:40"/>
    <n v="28"/>
    <n v="14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5"/>
    <x v="136"/>
    <x v="18"/>
    <x v="26"/>
    <d v="2025-10-20T17:10:40"/>
    <n v="102"/>
    <n v="47"/>
    <n v="5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5"/>
    <x v="136"/>
    <x v="18"/>
    <x v="31"/>
    <d v="2025-10-20T17:10:40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6"/>
    <x v="137"/>
    <x v="19"/>
    <x v="18"/>
    <d v="2025-10-20T17:10:43"/>
    <n v="1"/>
    <n v="0"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6"/>
    <x v="137"/>
    <x v="19"/>
    <x v="6"/>
    <d v="2025-10-20T17:10:43"/>
    <n v="96"/>
    <m/>
    <m/>
    <m/>
    <n v="62"/>
    <n v="3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6"/>
    <x v="137"/>
    <x v="19"/>
    <x v="7"/>
    <d v="2025-10-20T17:10:43"/>
    <n v="211"/>
    <m/>
    <m/>
    <m/>
    <m/>
    <m/>
    <n v="124"/>
    <n v="87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6"/>
    <x v="137"/>
    <x v="19"/>
    <x v="0"/>
    <d v="2025-10-20T17:10:43"/>
    <n v="32"/>
    <m/>
    <m/>
    <m/>
    <m/>
    <m/>
    <m/>
    <m/>
    <n v="23"/>
    <m/>
    <n v="6"/>
    <n v="3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6"/>
    <x v="137"/>
    <x v="19"/>
    <x v="8"/>
    <d v="2025-10-20T17:10:43"/>
    <n v="60.8"/>
    <n v="12.8"/>
    <n v="3.2"/>
    <n v="4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6"/>
    <x v="137"/>
    <x v="19"/>
    <x v="13"/>
    <d v="2025-10-20T17:10:43"/>
    <n v="12"/>
    <m/>
    <m/>
    <m/>
    <n v="2"/>
    <n v="2"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7"/>
    <x v="71"/>
    <x v="13"/>
    <x v="3"/>
    <d v="2025-08-19T16:31:53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7"/>
    <x v="71"/>
    <x v="13"/>
    <x v="4"/>
    <d v="2025-08-19T16:31:53"/>
    <n v="67"/>
    <n v="32"/>
    <n v="3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7"/>
    <x v="71"/>
    <x v="13"/>
    <x v="5"/>
    <d v="2025-08-19T16:31:53"/>
    <n v="9"/>
    <n v="4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8"/>
    <x v="72"/>
    <x v="13"/>
    <x v="6"/>
    <d v="2025-08-19T16:32:10"/>
    <n v="18"/>
    <m/>
    <m/>
    <m/>
    <n v="12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8"/>
    <x v="72"/>
    <x v="13"/>
    <x v="2"/>
    <d v="2025-08-19T16:32:13"/>
    <n v="190"/>
    <n v="19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8"/>
    <x v="72"/>
    <x v="13"/>
    <x v="3"/>
    <d v="2025-08-19T16:32:13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8"/>
    <x v="72"/>
    <x v="13"/>
    <x v="4"/>
    <d v="2025-08-19T16:32:13"/>
    <n v="190"/>
    <n v="91"/>
    <n v="9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8"/>
    <x v="72"/>
    <x v="13"/>
    <x v="5"/>
    <d v="2025-08-19T16:32:13"/>
    <n v="9"/>
    <n v="4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8"/>
    <x v="72"/>
    <x v="13"/>
    <x v="6"/>
    <d v="2025-08-19T16:32:16"/>
    <n v="22"/>
    <m/>
    <m/>
    <m/>
    <n v="14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8"/>
    <x v="72"/>
    <x v="13"/>
    <x v="7"/>
    <d v="2025-08-19T16:32:16"/>
    <n v="64"/>
    <m/>
    <m/>
    <m/>
    <m/>
    <m/>
    <n v="28"/>
    <n v="3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8"/>
    <x v="72"/>
    <x v="13"/>
    <x v="0"/>
    <d v="2025-08-19T16:32:16"/>
    <n v="10"/>
    <m/>
    <m/>
    <m/>
    <m/>
    <m/>
    <m/>
    <m/>
    <n v="2"/>
    <m/>
    <n v="8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58"/>
    <x v="72"/>
    <x v="13"/>
    <x v="8"/>
    <d v="2025-08-19T16:32:16"/>
    <n v="0.8"/>
    <m/>
    <m/>
    <n v="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9"/>
    <x v="73"/>
    <x v="12"/>
    <x v="7"/>
    <d v="2025-08-19T16:32:29"/>
    <n v="12"/>
    <m/>
    <m/>
    <m/>
    <m/>
    <m/>
    <n v="2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9"/>
    <x v="73"/>
    <x v="12"/>
    <x v="0"/>
    <d v="2025-08-19T16:32:29"/>
    <n v="2"/>
    <m/>
    <m/>
    <m/>
    <m/>
    <m/>
    <m/>
    <m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9"/>
    <x v="73"/>
    <x v="12"/>
    <x v="1"/>
    <d v="2025-08-19T16:32:29"/>
    <n v="7"/>
    <n v="4"/>
    <n v="3"/>
    <m/>
    <m/>
    <m/>
    <m/>
    <m/>
    <n v="1"/>
    <n v="5"/>
    <n v="0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9"/>
    <x v="73"/>
    <x v="12"/>
    <x v="2"/>
    <d v="2025-08-19T16:32:29"/>
    <n v="76"/>
    <n v="7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9"/>
    <x v="73"/>
    <x v="12"/>
    <x v="32"/>
    <d v="2025-08-19T16:32:29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9"/>
    <x v="73"/>
    <x v="12"/>
    <x v="4"/>
    <d v="2025-08-19T16:32:29"/>
    <n v="76"/>
    <n v="41"/>
    <n v="3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9"/>
    <x v="73"/>
    <x v="12"/>
    <x v="33"/>
    <d v="2025-08-19T16:32:29"/>
    <n v="3"/>
    <m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0"/>
    <x v="76"/>
    <x v="12"/>
    <x v="13"/>
    <d v="2025-08-19T16:32:48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0"/>
    <x v="76"/>
    <x v="12"/>
    <x v="3"/>
    <d v="2025-08-19T16:32:51"/>
    <n v="23"/>
    <n v="2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0"/>
    <x v="76"/>
    <x v="12"/>
    <x v="32"/>
    <d v="2025-08-19T16:32:51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0"/>
    <x v="76"/>
    <x v="12"/>
    <x v="4"/>
    <d v="2025-08-19T16:32:51"/>
    <n v="155"/>
    <n v="65"/>
    <n v="9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0"/>
    <x v="76"/>
    <x v="12"/>
    <x v="5"/>
    <d v="2025-08-19T16:32:51"/>
    <n v="23"/>
    <n v="11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6"/>
    <x v="137"/>
    <x v="19"/>
    <x v="14"/>
    <d v="2025-10-20T17:10:43"/>
    <n v="14"/>
    <m/>
    <m/>
    <n v="2"/>
    <n v="2"/>
    <n v="2"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6"/>
    <x v="137"/>
    <x v="19"/>
    <x v="15"/>
    <d v="2025-10-20T17:10:43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6"/>
    <x v="137"/>
    <x v="19"/>
    <x v="20"/>
    <d v="2025-10-20T17:10:43"/>
    <n v="4.8"/>
    <n v="4.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6"/>
    <x v="137"/>
    <x v="19"/>
    <x v="10"/>
    <d v="2025-10-20T17:10:43"/>
    <n v="8.8000000000000007"/>
    <m/>
    <m/>
    <n v="4.4000000000000004"/>
    <n v="4.400000000000000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6"/>
    <x v="137"/>
    <x v="19"/>
    <x v="1"/>
    <d v="2025-10-20T17:10:43"/>
    <n v="208"/>
    <n v="90"/>
    <n v="118"/>
    <n v="3"/>
    <n v="4"/>
    <n v="18"/>
    <n v="31"/>
    <n v="17"/>
    <n v="62"/>
    <n v="44"/>
    <n v="23"/>
    <m/>
    <n v="3"/>
    <n v="3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6"/>
    <x v="137"/>
    <x v="19"/>
    <x v="16"/>
    <d v="2025-10-20T17:10:43"/>
    <n v="7"/>
    <n v="5"/>
    <n v="2"/>
    <m/>
    <m/>
    <n v="1"/>
    <n v="1"/>
    <n v="1"/>
    <n v="3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6"/>
    <x v="137"/>
    <x v="19"/>
    <x v="24"/>
    <d v="2025-10-20T17:10:43"/>
    <n v="1"/>
    <n v="0"/>
    <n v="1"/>
    <n v="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6"/>
    <x v="137"/>
    <x v="19"/>
    <x v="23"/>
    <d v="2025-10-20T17:10:43"/>
    <n v="2"/>
    <n v="0"/>
    <n v="2"/>
    <m/>
    <m/>
    <n v="1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6"/>
    <x v="137"/>
    <x v="19"/>
    <x v="9"/>
    <d v="2025-10-20T17:10:43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6"/>
    <x v="137"/>
    <x v="19"/>
    <x v="2"/>
    <d v="2025-10-20T17:10:43"/>
    <n v="324"/>
    <n v="3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6"/>
    <x v="137"/>
    <x v="19"/>
    <x v="3"/>
    <d v="2025-10-20T17:10:43"/>
    <n v="38"/>
    <n v="3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6"/>
    <x v="137"/>
    <x v="19"/>
    <x v="4"/>
    <d v="2025-10-20T17:10:43"/>
    <n v="324"/>
    <n v="144"/>
    <n v="18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6"/>
    <x v="137"/>
    <x v="19"/>
    <x v="5"/>
    <d v="2025-10-20T17:10:43"/>
    <n v="38"/>
    <n v="20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7"/>
    <x v="4"/>
    <x v="3"/>
    <x v="11"/>
    <d v="2025-10-20T17:10:45"/>
    <n v="17.2"/>
    <n v="4"/>
    <n v="6.4"/>
    <n v="0"/>
    <n v="2.4"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7"/>
    <x v="4"/>
    <x v="3"/>
    <x v="12"/>
    <d v="2025-10-20T17:10:45"/>
    <n v="5"/>
    <n v="1"/>
    <n v="4"/>
    <n v="1"/>
    <n v="2"/>
    <n v="0"/>
    <n v="1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7"/>
    <x v="4"/>
    <x v="3"/>
    <x v="6"/>
    <d v="2025-10-20T17:10:45"/>
    <n v="156"/>
    <m/>
    <m/>
    <m/>
    <n v="90"/>
    <n v="6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7"/>
    <x v="4"/>
    <x v="3"/>
    <x v="7"/>
    <d v="2025-10-20T17:10:45"/>
    <n v="307"/>
    <m/>
    <m/>
    <m/>
    <m/>
    <m/>
    <n v="186"/>
    <n v="12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7"/>
    <x v="4"/>
    <x v="3"/>
    <x v="0"/>
    <d v="2025-10-20T17:10:45"/>
    <n v="51"/>
    <m/>
    <m/>
    <m/>
    <m/>
    <m/>
    <m/>
    <m/>
    <n v="32"/>
    <m/>
    <n v="8"/>
    <n v="3"/>
    <n v="8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7"/>
    <x v="4"/>
    <x v="3"/>
    <x v="8"/>
    <d v="2025-10-20T17:10:45"/>
    <n v="87.2"/>
    <n v="8"/>
    <n v="8.8000000000000007"/>
    <n v="70.40000000000000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7"/>
    <x v="4"/>
    <x v="3"/>
    <x v="13"/>
    <d v="2025-10-20T17:10:45"/>
    <n v="18"/>
    <m/>
    <m/>
    <m/>
    <n v="2"/>
    <n v="2"/>
    <n v="10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7"/>
    <x v="4"/>
    <x v="3"/>
    <x v="14"/>
    <d v="2025-10-20T17:10:45"/>
    <n v="22"/>
    <m/>
    <m/>
    <n v="4"/>
    <n v="2"/>
    <n v="2"/>
    <n v="10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7"/>
    <x v="4"/>
    <x v="3"/>
    <x v="15"/>
    <d v="2025-10-20T17:10:45"/>
    <n v="5.6"/>
    <m/>
    <m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7"/>
    <x v="4"/>
    <x v="3"/>
    <x v="1"/>
    <d v="2025-10-20T17:10:45"/>
    <n v="314"/>
    <n v="133"/>
    <n v="181"/>
    <n v="5"/>
    <n v="4"/>
    <n v="25"/>
    <n v="45"/>
    <n v="33"/>
    <n v="93"/>
    <n v="62"/>
    <n v="32"/>
    <m/>
    <n v="4"/>
    <n v="3"/>
    <n v="8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0"/>
    <x v="76"/>
    <x v="12"/>
    <x v="33"/>
    <d v="2025-08-19T16:32:51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0"/>
    <x v="76"/>
    <x v="12"/>
    <x v="6"/>
    <d v="2025-08-19T16:32:53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0"/>
    <x v="76"/>
    <x v="12"/>
    <x v="7"/>
    <d v="2025-08-19T16:32:53"/>
    <n v="10"/>
    <m/>
    <m/>
    <m/>
    <m/>
    <m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0"/>
    <x v="76"/>
    <x v="12"/>
    <x v="0"/>
    <d v="2025-08-19T16:32:53"/>
    <n v="2"/>
    <m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0"/>
    <x v="76"/>
    <x v="12"/>
    <x v="14"/>
    <d v="2025-08-19T16:32:48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0"/>
    <x v="76"/>
    <x v="12"/>
    <x v="10"/>
    <d v="2025-08-19T16:32:48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0"/>
    <x v="76"/>
    <x v="12"/>
    <x v="1"/>
    <d v="2025-08-19T16:32:48"/>
    <n v="18"/>
    <n v="7"/>
    <n v="11"/>
    <n v="2"/>
    <m/>
    <m/>
    <m/>
    <m/>
    <n v="7"/>
    <n v="5"/>
    <n v="2"/>
    <m/>
    <m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0"/>
    <x v="76"/>
    <x v="12"/>
    <x v="16"/>
    <d v="2025-08-19T16:32:48"/>
    <n v="1"/>
    <m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1"/>
    <x v="77"/>
    <x v="12"/>
    <x v="7"/>
    <d v="2025-08-19T16:33:07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1"/>
    <x v="77"/>
    <x v="12"/>
    <x v="0"/>
    <d v="2025-08-19T16:33:07"/>
    <n v="1"/>
    <m/>
    <m/>
    <m/>
    <m/>
    <m/>
    <m/>
    <m/>
    <m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1"/>
    <x v="77"/>
    <x v="12"/>
    <x v="1"/>
    <d v="2025-08-19T16:33:07"/>
    <n v="2"/>
    <n v="1"/>
    <n v="1"/>
    <m/>
    <m/>
    <m/>
    <m/>
    <m/>
    <m/>
    <n v="1"/>
    <n v="0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1"/>
    <x v="77"/>
    <x v="12"/>
    <x v="2"/>
    <d v="2025-08-19T16:33:07"/>
    <n v="40"/>
    <n v="4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1"/>
    <x v="77"/>
    <x v="12"/>
    <x v="3"/>
    <d v="2025-08-19T16:33:07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1"/>
    <x v="77"/>
    <x v="12"/>
    <x v="4"/>
    <d v="2025-08-19T16:33:07"/>
    <n v="40"/>
    <n v="16"/>
    <n v="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1"/>
    <x v="77"/>
    <x v="12"/>
    <x v="5"/>
    <d v="2025-08-19T16:33:07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2"/>
    <x v="82"/>
    <x v="12"/>
    <x v="6"/>
    <d v="2025-08-19T16:33:26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2"/>
    <x v="82"/>
    <x v="12"/>
    <x v="7"/>
    <d v="2025-08-19T16:33:26"/>
    <n v="8"/>
    <m/>
    <m/>
    <m/>
    <m/>
    <m/>
    <m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2"/>
    <x v="82"/>
    <x v="12"/>
    <x v="0"/>
    <d v="2025-08-19T16:33:26"/>
    <n v="3"/>
    <m/>
    <m/>
    <m/>
    <m/>
    <m/>
    <m/>
    <m/>
    <n v="1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2"/>
    <x v="82"/>
    <x v="12"/>
    <x v="1"/>
    <d v="2025-08-19T16:33:26"/>
    <n v="7"/>
    <n v="2"/>
    <n v="5"/>
    <m/>
    <m/>
    <m/>
    <m/>
    <n v="1"/>
    <m/>
    <n v="4"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2"/>
    <x v="82"/>
    <x v="12"/>
    <x v="2"/>
    <d v="2025-08-19T16:33:26"/>
    <n v="55"/>
    <n v="5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2"/>
    <x v="82"/>
    <x v="12"/>
    <x v="3"/>
    <d v="2025-08-19T16:33:26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2"/>
    <x v="82"/>
    <x v="12"/>
    <x v="4"/>
    <d v="2025-08-19T16:33:26"/>
    <n v="55"/>
    <n v="25"/>
    <n v="3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2"/>
    <x v="82"/>
    <x v="12"/>
    <x v="5"/>
    <d v="2025-08-19T16:33:26"/>
    <n v="9"/>
    <n v="1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3"/>
    <x v="83"/>
    <x v="12"/>
    <x v="10"/>
    <d v="2025-08-19T16:33:44"/>
    <n v="4.4000000000000004"/>
    <m/>
    <m/>
    <m/>
    <m/>
    <m/>
    <m/>
    <n v="4.400000000000000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7"/>
    <x v="4"/>
    <x v="3"/>
    <x v="16"/>
    <d v="2025-10-20T17:10:45"/>
    <n v="11"/>
    <n v="6"/>
    <n v="5"/>
    <m/>
    <m/>
    <n v="2"/>
    <n v="1"/>
    <n v="1"/>
    <n v="5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7"/>
    <x v="4"/>
    <x v="3"/>
    <x v="2"/>
    <d v="2025-10-20T17:10:45"/>
    <n v="544"/>
    <n v="54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7"/>
    <x v="4"/>
    <x v="3"/>
    <x v="3"/>
    <d v="2025-10-20T17:10:45"/>
    <n v="45"/>
    <n v="4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7"/>
    <x v="4"/>
    <x v="3"/>
    <x v="28"/>
    <d v="2025-10-20T17:10:45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7"/>
    <x v="4"/>
    <x v="3"/>
    <x v="4"/>
    <d v="2025-10-20T17:10:45"/>
    <n v="544"/>
    <n v="229"/>
    <n v="3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7"/>
    <x v="4"/>
    <x v="3"/>
    <x v="5"/>
    <d v="2025-10-20T17:10:45"/>
    <n v="45"/>
    <n v="14"/>
    <n v="3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7"/>
    <x v="4"/>
    <x v="3"/>
    <x v="36"/>
    <d v="2025-10-20T17:10:45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8"/>
    <x v="5"/>
    <x v="4"/>
    <x v="6"/>
    <d v="2025-10-20T17:10:48"/>
    <n v="188"/>
    <m/>
    <m/>
    <m/>
    <n v="106"/>
    <n v="8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8"/>
    <x v="5"/>
    <x v="4"/>
    <x v="7"/>
    <d v="2025-10-20T17:10:48"/>
    <n v="437"/>
    <m/>
    <m/>
    <m/>
    <m/>
    <m/>
    <n v="266"/>
    <n v="171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8"/>
    <x v="5"/>
    <x v="4"/>
    <x v="0"/>
    <d v="2025-10-20T17:10:48"/>
    <n v="40"/>
    <m/>
    <m/>
    <m/>
    <m/>
    <m/>
    <m/>
    <m/>
    <n v="27"/>
    <m/>
    <n v="0"/>
    <n v="9"/>
    <n v="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8"/>
    <x v="5"/>
    <x v="4"/>
    <x v="8"/>
    <d v="2025-10-20T17:10:48"/>
    <n v="188.8"/>
    <n v="17.600000000000001"/>
    <n v="84.8"/>
    <n v="8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8"/>
    <x v="5"/>
    <x v="4"/>
    <x v="13"/>
    <d v="2025-10-20T17:10:48"/>
    <n v="4"/>
    <m/>
    <m/>
    <m/>
    <n v="0"/>
    <n v="2"/>
    <n v="2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8"/>
    <x v="5"/>
    <x v="4"/>
    <x v="14"/>
    <d v="2025-10-20T17:10:48"/>
    <n v="8"/>
    <m/>
    <n v="0"/>
    <n v="4"/>
    <n v="0"/>
    <n v="2"/>
    <n v="2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8"/>
    <x v="5"/>
    <x v="4"/>
    <x v="15"/>
    <d v="2025-10-20T17:10:48"/>
    <n v="4.8"/>
    <n v="0"/>
    <n v="0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8"/>
    <x v="5"/>
    <x v="4"/>
    <x v="10"/>
    <d v="2025-10-20T17:10:48"/>
    <n v="8.8000000000000007"/>
    <n v="0"/>
    <n v="0"/>
    <n v="1.6"/>
    <n v="4.4000000000000004"/>
    <n v="2.8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8"/>
    <x v="5"/>
    <x v="4"/>
    <x v="21"/>
    <d v="2025-10-20T17:10:48"/>
    <n v="1.2"/>
    <n v="0"/>
    <n v="0"/>
    <n v="0.8"/>
    <n v="0.4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8"/>
    <x v="5"/>
    <x v="4"/>
    <x v="1"/>
    <d v="2025-10-20T17:10:48"/>
    <n v="417"/>
    <n v="187"/>
    <n v="230"/>
    <n v="7"/>
    <n v="25"/>
    <n v="31"/>
    <n v="53"/>
    <n v="41"/>
    <n v="133"/>
    <n v="87"/>
    <n v="27"/>
    <m/>
    <n v="0"/>
    <n v="9"/>
    <n v="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8"/>
    <x v="5"/>
    <x v="4"/>
    <x v="16"/>
    <d v="2025-10-20T17:10:48"/>
    <n v="4"/>
    <n v="2"/>
    <n v="2"/>
    <n v="0"/>
    <n v="0"/>
    <n v="2"/>
    <m/>
    <n v="1"/>
    <n v="1"/>
    <n v="0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8"/>
    <x v="5"/>
    <x v="4"/>
    <x v="23"/>
    <d v="2025-10-20T17:10:48"/>
    <n v="4"/>
    <n v="3"/>
    <n v="1"/>
    <n v="0"/>
    <n v="0"/>
    <n v="2"/>
    <n v="1"/>
    <n v="1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8"/>
    <x v="5"/>
    <x v="4"/>
    <x v="2"/>
    <d v="2025-10-20T17:10:48"/>
    <n v="494"/>
    <n v="49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8"/>
    <x v="5"/>
    <x v="4"/>
    <x v="3"/>
    <d v="2025-10-20T17:10:48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8"/>
    <x v="5"/>
    <x v="4"/>
    <x v="4"/>
    <d v="2025-10-20T17:10:48"/>
    <n v="494"/>
    <n v="190"/>
    <n v="30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108"/>
    <x v="5"/>
    <x v="4"/>
    <x v="5"/>
    <d v="2025-10-20T17:10:48"/>
    <n v="11"/>
    <n v="6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3"/>
    <x v="83"/>
    <x v="12"/>
    <x v="1"/>
    <d v="2025-08-19T16:33:44"/>
    <n v="10"/>
    <n v="5"/>
    <n v="5"/>
    <m/>
    <m/>
    <m/>
    <m/>
    <m/>
    <n v="3"/>
    <n v="4"/>
    <n v="3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3"/>
    <x v="83"/>
    <x v="12"/>
    <x v="16"/>
    <d v="2025-08-19T16:33:44"/>
    <n v="3"/>
    <n v="1"/>
    <n v="2"/>
    <m/>
    <m/>
    <m/>
    <m/>
    <m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3"/>
    <x v="83"/>
    <x v="12"/>
    <x v="23"/>
    <d v="2025-08-19T16:33:44"/>
    <n v="1"/>
    <n v="1"/>
    <m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3"/>
    <x v="83"/>
    <x v="12"/>
    <x v="2"/>
    <d v="2025-08-19T16:33:44"/>
    <n v="133"/>
    <n v="13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3"/>
    <x v="83"/>
    <x v="12"/>
    <x v="3"/>
    <d v="2025-08-19T16:33:44"/>
    <n v="15"/>
    <n v="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3"/>
    <x v="83"/>
    <x v="12"/>
    <x v="4"/>
    <d v="2025-08-19T16:33:44"/>
    <n v="133"/>
    <n v="55"/>
    <n v="7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3"/>
    <x v="59"/>
    <x v="0"/>
    <x v="2"/>
    <d v="2025-08-19T16:28:03"/>
    <n v="115"/>
    <n v="1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69"/>
    <x v="130"/>
    <x v="2"/>
    <x v="25"/>
    <d v="2025-08-19T16:51:10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69"/>
    <x v="130"/>
    <x v="2"/>
    <x v="9"/>
    <d v="2025-08-19T16:51:10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69"/>
    <x v="130"/>
    <x v="2"/>
    <x v="37"/>
    <d v="2025-08-19T16:51:10"/>
    <n v="2"/>
    <m/>
    <m/>
    <m/>
    <m/>
    <m/>
    <m/>
    <m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69"/>
    <x v="130"/>
    <x v="2"/>
    <x v="2"/>
    <d v="2025-08-19T16:51:10"/>
    <n v="672"/>
    <n v="67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69"/>
    <x v="130"/>
    <x v="2"/>
    <x v="3"/>
    <d v="2025-08-19T16:51:10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69"/>
    <x v="130"/>
    <x v="2"/>
    <x v="4"/>
    <d v="2025-08-19T16:51:10"/>
    <n v="672"/>
    <n v="244"/>
    <n v="4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69"/>
    <x v="130"/>
    <x v="2"/>
    <x v="5"/>
    <d v="2025-08-19T16:51:10"/>
    <n v="6"/>
    <n v="3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69"/>
    <x v="130"/>
    <x v="2"/>
    <x v="11"/>
    <d v="2025-08-19T16:51:13"/>
    <n v="17.600000000000001"/>
    <m/>
    <n v="6"/>
    <m/>
    <n v="6.8"/>
    <n v="4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569"/>
    <x v="130"/>
    <x v="2"/>
    <x v="17"/>
    <d v="2025-08-19T16:51:13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69"/>
    <x v="130"/>
    <x v="2"/>
    <x v="13"/>
    <d v="2025-08-19T16:51:08"/>
    <n v="22"/>
    <m/>
    <m/>
    <m/>
    <m/>
    <n v="2"/>
    <n v="1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69"/>
    <x v="130"/>
    <x v="2"/>
    <x v="14"/>
    <d v="2025-08-19T16:51:08"/>
    <n v="24"/>
    <m/>
    <m/>
    <n v="2"/>
    <m/>
    <n v="2"/>
    <n v="1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3"/>
    <x v="18"/>
    <x v="6"/>
    <x v="13"/>
    <d v="2025-08-19T16:16:07"/>
    <n v="18"/>
    <m/>
    <m/>
    <m/>
    <n v="8"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3"/>
    <x v="18"/>
    <x v="6"/>
    <x v="14"/>
    <d v="2025-08-19T16:16:07"/>
    <n v="24"/>
    <m/>
    <m/>
    <n v="6"/>
    <n v="6"/>
    <n v="2"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3"/>
    <x v="18"/>
    <x v="6"/>
    <x v="19"/>
    <d v="2025-08-19T16:16:07"/>
    <n v="6"/>
    <m/>
    <m/>
    <m/>
    <m/>
    <m/>
    <m/>
    <m/>
    <m/>
    <n v="6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4"/>
    <x v="21"/>
    <x v="11"/>
    <x v="6"/>
    <d v="2025-08-19T16:16:26"/>
    <n v="24"/>
    <m/>
    <m/>
    <m/>
    <n v="10"/>
    <n v="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4"/>
    <x v="21"/>
    <x v="11"/>
    <x v="2"/>
    <d v="2025-08-19T16:16:28"/>
    <n v="59"/>
    <n v="5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4"/>
    <x v="21"/>
    <x v="11"/>
    <x v="3"/>
    <d v="2025-08-19T16:16:28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4"/>
    <x v="21"/>
    <x v="11"/>
    <x v="4"/>
    <d v="2025-08-19T16:16:28"/>
    <n v="59"/>
    <n v="28"/>
    <n v="3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4"/>
    <x v="21"/>
    <x v="11"/>
    <x v="5"/>
    <d v="2025-08-19T16:16:28"/>
    <n v="8"/>
    <n v="2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4"/>
    <x v="21"/>
    <x v="11"/>
    <x v="6"/>
    <d v="2025-08-19T16:16:31"/>
    <n v="30"/>
    <m/>
    <m/>
    <m/>
    <n v="12"/>
    <n v="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4"/>
    <x v="21"/>
    <x v="11"/>
    <x v="7"/>
    <d v="2025-08-19T16:16:31"/>
    <n v="54"/>
    <m/>
    <m/>
    <m/>
    <m/>
    <m/>
    <n v="26"/>
    <n v="28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4"/>
    <x v="21"/>
    <x v="11"/>
    <x v="0"/>
    <d v="2025-08-19T16:16:31"/>
    <n v="7"/>
    <m/>
    <m/>
    <m/>
    <m/>
    <m/>
    <m/>
    <m/>
    <n v="7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4"/>
    <x v="21"/>
    <x v="11"/>
    <x v="8"/>
    <d v="2025-08-19T16:16:31"/>
    <n v="28.8"/>
    <n v="0"/>
    <n v="0"/>
    <n v="28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4"/>
    <x v="21"/>
    <x v="11"/>
    <x v="7"/>
    <d v="2025-08-19T16:16:26"/>
    <n v="46"/>
    <m/>
    <m/>
    <m/>
    <m/>
    <m/>
    <n v="28"/>
    <n v="1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4"/>
    <x v="21"/>
    <x v="11"/>
    <x v="0"/>
    <d v="2025-08-19T16:16:26"/>
    <n v="3"/>
    <m/>
    <m/>
    <m/>
    <m/>
    <m/>
    <m/>
    <m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5"/>
    <x v="19"/>
    <x v="2"/>
    <x v="0"/>
    <d v="2025-08-19T16:16:41"/>
    <n v="46"/>
    <m/>
    <m/>
    <m/>
    <m/>
    <m/>
    <m/>
    <m/>
    <n v="24"/>
    <m/>
    <n v="4"/>
    <n v="13"/>
    <n v="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5"/>
    <x v="19"/>
    <x v="2"/>
    <x v="8"/>
    <d v="2025-08-19T16:16:41"/>
    <n v="52.8"/>
    <n v="5.6"/>
    <n v="10.4"/>
    <n v="36.79999999999999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5"/>
    <x v="19"/>
    <x v="2"/>
    <x v="13"/>
    <d v="2025-08-19T16:16:41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5"/>
    <x v="19"/>
    <x v="2"/>
    <x v="14"/>
    <d v="2025-08-19T16:16:41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5"/>
    <x v="19"/>
    <x v="2"/>
    <x v="19"/>
    <d v="2025-08-19T16:16:41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5"/>
    <x v="19"/>
    <x v="2"/>
    <x v="10"/>
    <d v="2025-08-19T16:16:41"/>
    <n v="4.4000000000000004"/>
    <m/>
    <m/>
    <m/>
    <n v="4.400000000000000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5"/>
    <x v="19"/>
    <x v="2"/>
    <x v="2"/>
    <d v="2025-08-19T16:16:44"/>
    <n v="289"/>
    <n v="28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5"/>
    <x v="19"/>
    <x v="2"/>
    <x v="3"/>
    <d v="2025-08-19T16:16:44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5"/>
    <x v="19"/>
    <x v="2"/>
    <x v="4"/>
    <d v="2025-08-19T16:16:44"/>
    <n v="289"/>
    <n v="136"/>
    <n v="15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5"/>
    <x v="19"/>
    <x v="2"/>
    <x v="5"/>
    <d v="2025-08-19T16:16:44"/>
    <n v="10"/>
    <n v="5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607"/>
    <x v="131"/>
    <x v="5"/>
    <x v="11"/>
    <d v="2025-08-19T16:51:27"/>
    <n v="13.6"/>
    <n v="4.4000000000000004"/>
    <m/>
    <m/>
    <m/>
    <n v="9.1999999999999993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607"/>
    <x v="131"/>
    <x v="5"/>
    <x v="18"/>
    <d v="2025-08-19T16:51:27"/>
    <n v="5"/>
    <n v="2"/>
    <n v="3"/>
    <n v="1"/>
    <m/>
    <n v="2"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607"/>
    <x v="131"/>
    <x v="5"/>
    <x v="6"/>
    <d v="2025-08-19T16:51:27"/>
    <n v="338"/>
    <m/>
    <m/>
    <m/>
    <n v="166"/>
    <n v="17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607"/>
    <x v="131"/>
    <x v="5"/>
    <x v="7"/>
    <d v="2025-08-19T16:51:27"/>
    <n v="581"/>
    <m/>
    <m/>
    <m/>
    <m/>
    <m/>
    <n v="348"/>
    <n v="23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607"/>
    <x v="131"/>
    <x v="5"/>
    <x v="0"/>
    <d v="2025-08-19T16:51:27"/>
    <n v="114"/>
    <m/>
    <m/>
    <m/>
    <m/>
    <m/>
    <m/>
    <m/>
    <n v="69"/>
    <m/>
    <n v="28"/>
    <n v="10"/>
    <n v="7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607"/>
    <x v="131"/>
    <x v="5"/>
    <x v="8"/>
    <d v="2025-08-19T16:51:27"/>
    <n v="167.2"/>
    <n v="16"/>
    <n v="26"/>
    <n v="125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0"/>
    <x v="7"/>
    <x v="6"/>
    <x v="11"/>
    <d v="2025-10-20T17:10:51"/>
    <n v="111.2"/>
    <n v="2.8"/>
    <n v="17.2"/>
    <n v="23.6"/>
    <n v="43.6"/>
    <n v="2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0"/>
    <x v="7"/>
    <x v="6"/>
    <x v="17"/>
    <d v="2025-10-20T17:10:51"/>
    <n v="17.2"/>
    <n v="8.4"/>
    <n v="4.8"/>
    <n v="2.4"/>
    <n v="0.8"/>
    <n v="0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0"/>
    <x v="7"/>
    <x v="6"/>
    <x v="18"/>
    <d v="2025-10-20T17:10:51"/>
    <n v="36"/>
    <n v="16"/>
    <n v="20"/>
    <m/>
    <n v="1"/>
    <n v="1"/>
    <n v="7"/>
    <n v="2"/>
    <n v="15"/>
    <n v="1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0"/>
    <x v="7"/>
    <x v="6"/>
    <x v="12"/>
    <d v="2025-10-20T17:10:51"/>
    <n v="41"/>
    <n v="20"/>
    <n v="21"/>
    <n v="5"/>
    <n v="5"/>
    <n v="11"/>
    <n v="1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0"/>
    <x v="7"/>
    <x v="6"/>
    <x v="6"/>
    <d v="2025-10-20T17:10:51"/>
    <n v="282"/>
    <m/>
    <m/>
    <m/>
    <n v="150"/>
    <n v="13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0"/>
    <x v="7"/>
    <x v="6"/>
    <x v="7"/>
    <d v="2025-10-20T17:10:51"/>
    <n v="419"/>
    <m/>
    <m/>
    <m/>
    <m/>
    <m/>
    <n v="274"/>
    <n v="144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0"/>
    <x v="7"/>
    <x v="6"/>
    <x v="0"/>
    <d v="2025-10-20T17:10:51"/>
    <n v="150"/>
    <m/>
    <m/>
    <m/>
    <m/>
    <m/>
    <m/>
    <m/>
    <n v="86"/>
    <m/>
    <n v="26"/>
    <n v="15"/>
    <n v="2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0"/>
    <x v="7"/>
    <x v="6"/>
    <x v="8"/>
    <d v="2025-10-20T17:10:51"/>
    <n v="188.8"/>
    <n v="13.6"/>
    <n v="51.2"/>
    <n v="12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0"/>
    <x v="7"/>
    <x v="6"/>
    <x v="20"/>
    <d v="2025-10-20T17:10:51"/>
    <n v="18"/>
    <n v="8.4"/>
    <n v="4.8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0"/>
    <x v="7"/>
    <x v="6"/>
    <x v="22"/>
    <d v="2025-10-20T17:10:51"/>
    <n v="14.4"/>
    <n v="4.8"/>
    <n v="4.8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0"/>
    <x v="7"/>
    <x v="6"/>
    <x v="10"/>
    <d v="2025-10-20T17:10:51"/>
    <n v="2.8"/>
    <m/>
    <m/>
    <m/>
    <m/>
    <n v="2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0"/>
    <x v="7"/>
    <x v="6"/>
    <x v="21"/>
    <d v="2025-10-20T17:10:51"/>
    <n v="4.8"/>
    <m/>
    <n v="4"/>
    <m/>
    <m/>
    <n v="0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0"/>
    <x v="7"/>
    <x v="6"/>
    <x v="1"/>
    <d v="2025-10-20T17:10:51"/>
    <n v="586"/>
    <n v="242"/>
    <n v="344"/>
    <n v="9"/>
    <n v="20"/>
    <n v="51"/>
    <n v="75"/>
    <n v="66"/>
    <n v="137"/>
    <n v="90"/>
    <n v="87"/>
    <m/>
    <n v="13"/>
    <n v="15"/>
    <n v="2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0"/>
    <x v="7"/>
    <x v="6"/>
    <x v="24"/>
    <d v="2025-10-20T17:10:51"/>
    <n v="5"/>
    <n v="4"/>
    <n v="1"/>
    <n v="2"/>
    <n v="2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22"/>
    <x v="74"/>
    <x v="2"/>
    <x v="1"/>
    <d v="2025-08-19T16:48:17"/>
    <n v="146"/>
    <n v="58"/>
    <n v="88"/>
    <n v="0"/>
    <n v="9"/>
    <n v="8"/>
    <n v="16"/>
    <n v="17"/>
    <n v="39"/>
    <n v="35"/>
    <n v="14"/>
    <m/>
    <n v="3"/>
    <n v="3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22"/>
    <x v="74"/>
    <x v="2"/>
    <x v="16"/>
    <d v="2025-08-19T16:48:17"/>
    <n v="5"/>
    <n v="3"/>
    <n v="2"/>
    <m/>
    <m/>
    <m/>
    <n v="1"/>
    <n v="0"/>
    <n v="1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22"/>
    <x v="74"/>
    <x v="2"/>
    <x v="24"/>
    <d v="2025-08-19T16:48:17"/>
    <n v="1"/>
    <n v="0"/>
    <n v="1"/>
    <n v="0"/>
    <n v="0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22"/>
    <x v="74"/>
    <x v="2"/>
    <x v="23"/>
    <d v="2025-08-19T16:48:17"/>
    <n v="1"/>
    <n v="1"/>
    <n v="0"/>
    <n v="0"/>
    <n v="0"/>
    <n v="0"/>
    <n v="1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22"/>
    <x v="74"/>
    <x v="2"/>
    <x v="2"/>
    <d v="2025-08-19T16:48:17"/>
    <n v="193"/>
    <n v="19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22"/>
    <x v="74"/>
    <x v="2"/>
    <x v="3"/>
    <d v="2025-08-19T16:48:17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22"/>
    <x v="74"/>
    <x v="2"/>
    <x v="32"/>
    <d v="2025-08-19T16:48:17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22"/>
    <x v="74"/>
    <x v="2"/>
    <x v="4"/>
    <d v="2025-08-19T16:48:17"/>
    <n v="193"/>
    <n v="77"/>
    <n v="1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22"/>
    <x v="74"/>
    <x v="2"/>
    <x v="5"/>
    <d v="2025-08-19T16:48:17"/>
    <n v="10"/>
    <n v="4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22"/>
    <x v="74"/>
    <x v="2"/>
    <x v="33"/>
    <d v="2025-08-19T16:48:17"/>
    <n v="2"/>
    <n v="0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23"/>
    <x v="75"/>
    <x v="2"/>
    <x v="1"/>
    <d v="2025-08-19T16:48:19"/>
    <n v="97"/>
    <n v="47"/>
    <n v="50"/>
    <n v="0"/>
    <n v="2"/>
    <n v="12"/>
    <n v="10"/>
    <n v="7"/>
    <n v="26"/>
    <n v="22"/>
    <n v="13"/>
    <m/>
    <n v="3"/>
    <n v="0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23"/>
    <x v="75"/>
    <x v="2"/>
    <x v="16"/>
    <d v="2025-08-19T16:48:19"/>
    <n v="2"/>
    <n v="0"/>
    <n v="2"/>
    <n v="0"/>
    <n v="0"/>
    <n v="2"/>
    <n v="0"/>
    <n v="0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23"/>
    <x v="75"/>
    <x v="2"/>
    <x v="23"/>
    <d v="2025-08-19T16:48:19"/>
    <n v="2"/>
    <n v="1"/>
    <n v="1"/>
    <n v="0"/>
    <n v="0"/>
    <n v="2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23"/>
    <x v="75"/>
    <x v="2"/>
    <x v="2"/>
    <d v="2025-08-19T16:48:19"/>
    <n v="287"/>
    <n v="28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23"/>
    <x v="75"/>
    <x v="2"/>
    <x v="3"/>
    <d v="2025-08-19T16:48:19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23"/>
    <x v="75"/>
    <x v="2"/>
    <x v="4"/>
    <d v="2025-08-19T16:48:19"/>
    <n v="287"/>
    <n v="99"/>
    <n v="18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23"/>
    <x v="75"/>
    <x v="2"/>
    <x v="5"/>
    <d v="2025-08-19T16:48:19"/>
    <n v="5"/>
    <n v="2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23"/>
    <x v="75"/>
    <x v="2"/>
    <x v="23"/>
    <d v="2025-08-19T16:48:33"/>
    <n v="1"/>
    <n v="1"/>
    <m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23"/>
    <x v="75"/>
    <x v="2"/>
    <x v="2"/>
    <d v="2025-08-19T16:48:33"/>
    <n v="279"/>
    <n v="27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23"/>
    <x v="75"/>
    <x v="2"/>
    <x v="3"/>
    <d v="2025-08-19T16:48:33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23"/>
    <x v="75"/>
    <x v="2"/>
    <x v="4"/>
    <d v="2025-08-19T16:48:33"/>
    <n v="279"/>
    <n v="88"/>
    <n v="19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23"/>
    <x v="75"/>
    <x v="2"/>
    <x v="5"/>
    <d v="2025-08-19T16:48:33"/>
    <n v="5"/>
    <n v="1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23"/>
    <x v="75"/>
    <x v="2"/>
    <x v="26"/>
    <d v="2025-08-19T16:48:33"/>
    <n v="20"/>
    <n v="7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258"/>
    <x v="3"/>
    <x v="2"/>
    <x v="7"/>
    <d v="2025-08-19T16:48:35"/>
    <n v="78"/>
    <m/>
    <m/>
    <m/>
    <m/>
    <m/>
    <n v="42"/>
    <n v="3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258"/>
    <x v="3"/>
    <x v="2"/>
    <x v="0"/>
    <d v="2025-08-19T16:48:35"/>
    <n v="11"/>
    <m/>
    <m/>
    <m/>
    <m/>
    <m/>
    <m/>
    <m/>
    <n v="9"/>
    <m/>
    <n v="0"/>
    <n v="2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258"/>
    <x v="3"/>
    <x v="2"/>
    <x v="8"/>
    <d v="2025-08-19T16:48:35"/>
    <n v="10.4"/>
    <n v="0.8"/>
    <n v="3.2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258"/>
    <x v="3"/>
    <x v="2"/>
    <x v="13"/>
    <d v="2025-08-19T16:48:35"/>
    <n v="2"/>
    <m/>
    <m/>
    <m/>
    <n v="2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258"/>
    <x v="3"/>
    <x v="2"/>
    <x v="14"/>
    <d v="2025-08-19T16:48:35"/>
    <n v="2"/>
    <m/>
    <n v="0"/>
    <n v="0"/>
    <n v="2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258"/>
    <x v="3"/>
    <x v="2"/>
    <x v="20"/>
    <d v="2025-08-19T16:48:35"/>
    <n v="4.8"/>
    <n v="0"/>
    <n v="0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258"/>
    <x v="3"/>
    <x v="2"/>
    <x v="10"/>
    <d v="2025-08-19T16:48:35"/>
    <n v="7.6"/>
    <n v="0"/>
    <n v="0"/>
    <n v="3.6"/>
    <n v="4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258"/>
    <x v="3"/>
    <x v="2"/>
    <x v="1"/>
    <d v="2025-08-19T16:48:35"/>
    <n v="73"/>
    <n v="29"/>
    <n v="44"/>
    <n v="1"/>
    <n v="2"/>
    <n v="2"/>
    <n v="9"/>
    <n v="9"/>
    <n v="21"/>
    <n v="18"/>
    <n v="9"/>
    <m/>
    <n v="0"/>
    <n v="2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258"/>
    <x v="3"/>
    <x v="2"/>
    <x v="16"/>
    <d v="2025-08-19T16:48:35"/>
    <n v="1"/>
    <n v="1"/>
    <n v="0"/>
    <n v="0"/>
    <n v="0"/>
    <n v="0"/>
    <n v="1"/>
    <n v="0"/>
    <n v="0"/>
    <n v="0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607"/>
    <x v="131"/>
    <x v="5"/>
    <x v="19"/>
    <d v="2025-08-19T16:51:29"/>
    <n v="6"/>
    <m/>
    <m/>
    <m/>
    <m/>
    <m/>
    <m/>
    <m/>
    <m/>
    <n v="6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607"/>
    <x v="131"/>
    <x v="5"/>
    <x v="15"/>
    <d v="2025-08-19T16:51:29"/>
    <n v="1.6"/>
    <m/>
    <m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607"/>
    <x v="131"/>
    <x v="5"/>
    <x v="20"/>
    <d v="2025-08-19T16:51:29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607"/>
    <x v="131"/>
    <x v="5"/>
    <x v="22"/>
    <d v="2025-08-19T16:51:29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607"/>
    <x v="131"/>
    <x v="5"/>
    <x v="10"/>
    <d v="2025-08-19T16:51:29"/>
    <n v="8.4"/>
    <n v="1.6"/>
    <n v="4.8"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607"/>
    <x v="131"/>
    <x v="5"/>
    <x v="1"/>
    <d v="2025-08-19T16:51:29"/>
    <n v="668"/>
    <n v="233"/>
    <n v="435"/>
    <n v="8"/>
    <n v="14"/>
    <n v="50"/>
    <n v="85"/>
    <n v="99"/>
    <n v="186"/>
    <n v="122"/>
    <n v="62"/>
    <m/>
    <n v="21"/>
    <n v="15"/>
    <n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607"/>
    <x v="131"/>
    <x v="5"/>
    <x v="16"/>
    <d v="2025-08-19T16:51:29"/>
    <n v="14"/>
    <n v="8"/>
    <n v="6"/>
    <m/>
    <m/>
    <n v="1"/>
    <m/>
    <n v="1"/>
    <n v="10"/>
    <m/>
    <m/>
    <n v="2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607"/>
    <x v="131"/>
    <x v="5"/>
    <x v="24"/>
    <d v="2025-08-19T16:51:29"/>
    <n v="2"/>
    <n v="2"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607"/>
    <x v="131"/>
    <x v="5"/>
    <x v="23"/>
    <d v="2025-08-19T16:51:29"/>
    <n v="3"/>
    <n v="2"/>
    <n v="1"/>
    <n v="1"/>
    <n v="1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607"/>
    <x v="131"/>
    <x v="5"/>
    <x v="25"/>
    <d v="2025-08-19T16:51:29"/>
    <n v="6"/>
    <m/>
    <m/>
    <n v="2"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366"/>
    <x v="78"/>
    <x v="0"/>
    <x v="1"/>
    <d v="2025-08-19T16:49:09"/>
    <n v="397"/>
    <n v="168"/>
    <n v="229"/>
    <n v="5"/>
    <n v="10"/>
    <n v="25"/>
    <n v="49"/>
    <n v="55"/>
    <n v="109"/>
    <n v="77"/>
    <n v="41"/>
    <m/>
    <n v="11"/>
    <n v="4"/>
    <n v="1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366"/>
    <x v="78"/>
    <x v="0"/>
    <x v="16"/>
    <d v="2025-08-19T16:49:09"/>
    <n v="20"/>
    <n v="13"/>
    <n v="7"/>
    <m/>
    <m/>
    <n v="3"/>
    <n v="3"/>
    <m/>
    <n v="11"/>
    <n v="2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366"/>
    <x v="78"/>
    <x v="0"/>
    <x v="25"/>
    <d v="2025-08-19T16:49:09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366"/>
    <x v="78"/>
    <x v="0"/>
    <x v="9"/>
    <d v="2025-08-19T16:49:09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366"/>
    <x v="78"/>
    <x v="0"/>
    <x v="2"/>
    <d v="2025-08-19T16:49:09"/>
    <n v="768"/>
    <n v="76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366"/>
    <x v="78"/>
    <x v="0"/>
    <x v="3"/>
    <d v="2025-08-19T16:49:09"/>
    <n v="44"/>
    <n v="4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366"/>
    <x v="78"/>
    <x v="0"/>
    <x v="32"/>
    <d v="2025-08-19T16:49:09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366"/>
    <x v="78"/>
    <x v="0"/>
    <x v="4"/>
    <d v="2025-08-19T16:49:09"/>
    <n v="768"/>
    <n v="272"/>
    <n v="49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366"/>
    <x v="78"/>
    <x v="0"/>
    <x v="5"/>
    <d v="2025-08-19T16:49:09"/>
    <n v="44"/>
    <n v="15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366"/>
    <x v="78"/>
    <x v="0"/>
    <x v="33"/>
    <d v="2025-08-19T16:49:09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366"/>
    <x v="78"/>
    <x v="0"/>
    <x v="26"/>
    <d v="2025-08-19T16:49:09"/>
    <n v="23"/>
    <n v="16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6"/>
    <x v="78"/>
    <x v="0"/>
    <x v="14"/>
    <d v="2025-08-19T16:49:12"/>
    <n v="26"/>
    <m/>
    <m/>
    <n v="6"/>
    <n v="2"/>
    <n v="4"/>
    <n v="8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6"/>
    <x v="78"/>
    <x v="0"/>
    <x v="19"/>
    <d v="2025-08-19T16:49:12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6"/>
    <x v="78"/>
    <x v="0"/>
    <x v="15"/>
    <d v="2025-08-19T16:49:12"/>
    <n v="9.6"/>
    <m/>
    <m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6"/>
    <x v="78"/>
    <x v="0"/>
    <x v="20"/>
    <d v="2025-08-19T16:49:12"/>
    <n v="3.2"/>
    <n v="3.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6"/>
    <x v="78"/>
    <x v="0"/>
    <x v="1"/>
    <d v="2025-08-19T16:49:12"/>
    <n v="350"/>
    <n v="139"/>
    <n v="211"/>
    <n v="3"/>
    <n v="11"/>
    <n v="29"/>
    <n v="50"/>
    <n v="48"/>
    <n v="78"/>
    <n v="71"/>
    <n v="33"/>
    <m/>
    <n v="9"/>
    <n v="6"/>
    <n v="1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366"/>
    <x v="78"/>
    <x v="0"/>
    <x v="11"/>
    <d v="2025-08-19T16:49:25"/>
    <n v="32.4"/>
    <n v="5.6"/>
    <n v="3.6"/>
    <n v="9.6"/>
    <n v="2.4"/>
    <n v="11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8"/>
    <x v="88"/>
    <x v="14"/>
    <x v="6"/>
    <d v="2025-08-19T16:35:27"/>
    <n v="10"/>
    <m/>
    <m/>
    <m/>
    <n v="6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8"/>
    <x v="88"/>
    <x v="14"/>
    <x v="7"/>
    <d v="2025-08-19T16:35:27"/>
    <n v="18"/>
    <m/>
    <m/>
    <m/>
    <m/>
    <m/>
    <n v="6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8"/>
    <x v="88"/>
    <x v="14"/>
    <x v="0"/>
    <d v="2025-08-19T16:35:22"/>
    <n v="3"/>
    <m/>
    <m/>
    <m/>
    <m/>
    <m/>
    <m/>
    <m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8"/>
    <x v="88"/>
    <x v="14"/>
    <x v="8"/>
    <d v="2025-08-19T16:35:22"/>
    <n v="8.8000000000000007"/>
    <m/>
    <m/>
    <n v="8.800000000000000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9"/>
    <x v="89"/>
    <x v="14"/>
    <x v="23"/>
    <d v="2025-08-19T16:35:40"/>
    <n v="1"/>
    <m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9"/>
    <x v="89"/>
    <x v="14"/>
    <x v="2"/>
    <d v="2025-08-19T16:35:40"/>
    <n v="76"/>
    <n v="7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9"/>
    <x v="89"/>
    <x v="14"/>
    <x v="3"/>
    <d v="2025-08-19T16:35:40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9"/>
    <x v="89"/>
    <x v="14"/>
    <x v="4"/>
    <d v="2025-08-19T16:35:40"/>
    <n v="76"/>
    <n v="28"/>
    <n v="4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9"/>
    <x v="89"/>
    <x v="14"/>
    <x v="5"/>
    <d v="2025-08-19T16:35:40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9"/>
    <x v="89"/>
    <x v="14"/>
    <x v="6"/>
    <d v="2025-08-19T16:35:42"/>
    <n v="22"/>
    <m/>
    <m/>
    <m/>
    <n v="14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9"/>
    <x v="89"/>
    <x v="14"/>
    <x v="7"/>
    <d v="2025-08-19T16:35:42"/>
    <n v="28"/>
    <m/>
    <m/>
    <m/>
    <m/>
    <m/>
    <n v="18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9"/>
    <x v="89"/>
    <x v="14"/>
    <x v="0"/>
    <d v="2025-08-19T16:35:42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2"/>
    <x v="92"/>
    <x v="14"/>
    <x v="2"/>
    <d v="2025-08-19T16:36:33"/>
    <n v="51"/>
    <n v="5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2"/>
    <x v="92"/>
    <x v="14"/>
    <x v="3"/>
    <d v="2025-08-19T16:36:33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2"/>
    <x v="92"/>
    <x v="14"/>
    <x v="4"/>
    <d v="2025-08-19T16:36:33"/>
    <n v="51"/>
    <n v="22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2"/>
    <x v="92"/>
    <x v="14"/>
    <x v="5"/>
    <d v="2025-08-19T16:36:33"/>
    <n v="8"/>
    <n v="3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2"/>
    <x v="92"/>
    <x v="14"/>
    <x v="6"/>
    <d v="2025-08-19T16:36:35"/>
    <n v="6"/>
    <m/>
    <m/>
    <m/>
    <m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2"/>
    <x v="92"/>
    <x v="14"/>
    <x v="7"/>
    <d v="2025-08-19T16:36:35"/>
    <n v="18"/>
    <m/>
    <m/>
    <m/>
    <m/>
    <m/>
    <n v="2"/>
    <n v="1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2"/>
    <x v="92"/>
    <x v="14"/>
    <x v="8"/>
    <d v="2025-08-19T16:36:35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2"/>
    <x v="92"/>
    <x v="14"/>
    <x v="13"/>
    <d v="2025-08-19T16:36:35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2"/>
    <x v="92"/>
    <x v="14"/>
    <x v="14"/>
    <d v="2025-08-19T16:36:35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2"/>
    <x v="92"/>
    <x v="14"/>
    <x v="1"/>
    <d v="2025-08-19T16:36:35"/>
    <n v="13"/>
    <n v="3"/>
    <n v="10"/>
    <m/>
    <m/>
    <n v="1"/>
    <m/>
    <n v="3"/>
    <n v="1"/>
    <n v="8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3"/>
    <x v="93"/>
    <x v="14"/>
    <x v="6"/>
    <d v="2025-08-19T16:36:51"/>
    <n v="12"/>
    <m/>
    <m/>
    <m/>
    <n v="4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3"/>
    <x v="93"/>
    <x v="14"/>
    <x v="7"/>
    <d v="2025-08-19T16:36:51"/>
    <n v="37"/>
    <m/>
    <m/>
    <m/>
    <m/>
    <m/>
    <n v="14"/>
    <n v="2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3"/>
    <x v="93"/>
    <x v="14"/>
    <x v="0"/>
    <d v="2025-08-19T16:36:51"/>
    <n v="6"/>
    <m/>
    <m/>
    <m/>
    <m/>
    <m/>
    <m/>
    <m/>
    <n v="2"/>
    <m/>
    <m/>
    <n v="1"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3"/>
    <x v="93"/>
    <x v="14"/>
    <x v="6"/>
    <d v="2025-08-19T16:36:53"/>
    <n v="10"/>
    <m/>
    <m/>
    <m/>
    <n v="6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3"/>
    <x v="93"/>
    <x v="14"/>
    <x v="7"/>
    <d v="2025-08-19T16:36:53"/>
    <n v="42"/>
    <m/>
    <m/>
    <m/>
    <m/>
    <m/>
    <n v="30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3"/>
    <x v="93"/>
    <x v="14"/>
    <x v="0"/>
    <d v="2025-08-19T16:36:53"/>
    <n v="3"/>
    <m/>
    <m/>
    <m/>
    <m/>
    <m/>
    <m/>
    <m/>
    <n v="0"/>
    <m/>
    <n v="2"/>
    <n v="1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3"/>
    <x v="93"/>
    <x v="14"/>
    <x v="8"/>
    <d v="2025-08-19T16:36:53"/>
    <n v="19.2"/>
    <m/>
    <n v="12.8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3"/>
    <x v="93"/>
    <x v="14"/>
    <x v="10"/>
    <d v="2025-08-19T16:36:53"/>
    <n v="4.8"/>
    <m/>
    <m/>
    <m/>
    <n v="4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3"/>
    <x v="93"/>
    <x v="14"/>
    <x v="1"/>
    <d v="2025-08-19T16:36:53"/>
    <n v="34"/>
    <n v="15"/>
    <n v="19"/>
    <m/>
    <n v="4"/>
    <n v="2"/>
    <n v="3"/>
    <n v="2"/>
    <n v="15"/>
    <n v="6"/>
    <n v="0"/>
    <m/>
    <n v="1"/>
    <n v="1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3"/>
    <x v="93"/>
    <x v="14"/>
    <x v="23"/>
    <d v="2025-08-19T16:36:53"/>
    <n v="1"/>
    <n v="1"/>
    <n v="0"/>
    <n v="0"/>
    <n v="0"/>
    <n v="0"/>
    <n v="1"/>
    <n v="0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3"/>
    <x v="93"/>
    <x v="14"/>
    <x v="2"/>
    <d v="2025-08-19T16:36:53"/>
    <n v="73"/>
    <n v="7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3"/>
    <x v="93"/>
    <x v="14"/>
    <x v="8"/>
    <d v="2025-08-19T16:36:51"/>
    <n v="16.8"/>
    <m/>
    <n v="12.8"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3"/>
    <x v="93"/>
    <x v="14"/>
    <x v="14"/>
    <d v="2025-08-19T16:36:51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3"/>
    <x v="93"/>
    <x v="14"/>
    <x v="15"/>
    <d v="2025-08-19T16:36:51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3"/>
    <x v="93"/>
    <x v="14"/>
    <x v="10"/>
    <d v="2025-08-19T16:36:51"/>
    <n v="4.8"/>
    <m/>
    <m/>
    <m/>
    <n v="4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3"/>
    <x v="93"/>
    <x v="14"/>
    <x v="1"/>
    <d v="2025-08-19T16:36:51"/>
    <n v="37"/>
    <n v="15"/>
    <n v="22"/>
    <m/>
    <n v="4"/>
    <n v="2"/>
    <n v="2"/>
    <n v="4"/>
    <n v="7"/>
    <n v="12"/>
    <n v="2"/>
    <m/>
    <m/>
    <n v="1"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4"/>
    <x v="104"/>
    <x v="14"/>
    <x v="6"/>
    <d v="2025-08-19T16:37:09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4"/>
    <x v="104"/>
    <x v="14"/>
    <x v="7"/>
    <d v="2025-08-19T16:37:09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4"/>
    <x v="104"/>
    <x v="14"/>
    <x v="0"/>
    <d v="2025-08-19T16:37:09"/>
    <n v="2"/>
    <m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4"/>
    <x v="104"/>
    <x v="14"/>
    <x v="1"/>
    <d v="2025-08-19T16:37:09"/>
    <n v="4"/>
    <n v="2"/>
    <n v="2"/>
    <m/>
    <m/>
    <m/>
    <n v="1"/>
    <m/>
    <m/>
    <n v="1"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4"/>
    <x v="104"/>
    <x v="14"/>
    <x v="2"/>
    <d v="2025-08-19T16:37:09"/>
    <n v="23"/>
    <n v="2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4"/>
    <x v="104"/>
    <x v="14"/>
    <x v="3"/>
    <d v="2025-08-19T16:37:09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4"/>
    <x v="104"/>
    <x v="14"/>
    <x v="4"/>
    <d v="2025-08-19T16:37:09"/>
    <n v="23"/>
    <n v="7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4"/>
    <x v="104"/>
    <x v="14"/>
    <x v="5"/>
    <d v="2025-08-19T16:37:09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5"/>
    <x v="99"/>
    <x v="16"/>
    <x v="6"/>
    <d v="2025-08-19T16:37:22"/>
    <n v="8"/>
    <m/>
    <m/>
    <m/>
    <n v="2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5"/>
    <x v="99"/>
    <x v="16"/>
    <x v="7"/>
    <d v="2025-08-19T16:37:22"/>
    <n v="20"/>
    <m/>
    <m/>
    <m/>
    <m/>
    <m/>
    <n v="10"/>
    <n v="10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5"/>
    <x v="99"/>
    <x v="16"/>
    <x v="13"/>
    <d v="2025-08-19T16:37:22"/>
    <n v="6"/>
    <m/>
    <m/>
    <m/>
    <n v="0"/>
    <n v="6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5"/>
    <x v="99"/>
    <x v="16"/>
    <x v="14"/>
    <d v="2025-08-19T16:37:22"/>
    <n v="6"/>
    <m/>
    <n v="0"/>
    <n v="0"/>
    <n v="0"/>
    <n v="6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5"/>
    <x v="99"/>
    <x v="16"/>
    <x v="1"/>
    <d v="2025-08-19T16:37:22"/>
    <n v="14"/>
    <n v="9"/>
    <n v="5"/>
    <n v="0"/>
    <n v="0"/>
    <n v="0"/>
    <n v="1"/>
    <n v="3"/>
    <n v="5"/>
    <n v="5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5"/>
    <x v="99"/>
    <x v="16"/>
    <x v="16"/>
    <d v="2025-08-19T16:37:22"/>
    <n v="3"/>
    <n v="0"/>
    <n v="3"/>
    <n v="0"/>
    <n v="0"/>
    <n v="0"/>
    <n v="0"/>
    <n v="0"/>
    <n v="3"/>
    <n v="0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5"/>
    <x v="99"/>
    <x v="16"/>
    <x v="2"/>
    <d v="2025-08-19T16:37:22"/>
    <n v="18"/>
    <n v="1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5"/>
    <x v="99"/>
    <x v="16"/>
    <x v="3"/>
    <d v="2025-08-19T16:37:22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5"/>
    <x v="99"/>
    <x v="16"/>
    <x v="4"/>
    <d v="2025-08-19T16:37:22"/>
    <n v="18"/>
    <n v="7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5"/>
    <x v="99"/>
    <x v="16"/>
    <x v="5"/>
    <d v="2025-08-19T16:37:22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6"/>
    <x v="105"/>
    <x v="7"/>
    <x v="7"/>
    <d v="2025-08-19T16:37:34"/>
    <n v="2"/>
    <m/>
    <m/>
    <m/>
    <m/>
    <m/>
    <n v="0"/>
    <n v="2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6"/>
    <x v="105"/>
    <x v="7"/>
    <x v="16"/>
    <d v="2025-08-19T16:37:37"/>
    <n v="1"/>
    <n v="1"/>
    <n v="0"/>
    <n v="0"/>
    <n v="0"/>
    <n v="0"/>
    <n v="0"/>
    <n v="1"/>
    <n v="0"/>
    <n v="0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6"/>
    <x v="105"/>
    <x v="7"/>
    <x v="2"/>
    <d v="2025-08-19T16:37:37"/>
    <n v="13"/>
    <n v="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6"/>
    <x v="105"/>
    <x v="7"/>
    <x v="3"/>
    <d v="2025-08-19T16:37:37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6"/>
    <x v="105"/>
    <x v="7"/>
    <x v="4"/>
    <d v="2025-08-19T16:37:37"/>
    <n v="13"/>
    <n v="5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6"/>
    <x v="105"/>
    <x v="7"/>
    <x v="5"/>
    <d v="2025-08-19T16:37:37"/>
    <n v="1"/>
    <n v="1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6"/>
    <x v="105"/>
    <x v="7"/>
    <x v="7"/>
    <d v="2025-08-19T16:37:40"/>
    <n v="2"/>
    <m/>
    <m/>
    <m/>
    <m/>
    <m/>
    <n v="0"/>
    <n v="2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6"/>
    <x v="105"/>
    <x v="7"/>
    <x v="1"/>
    <d v="2025-08-19T16:37:40"/>
    <n v="1"/>
    <n v="0"/>
    <n v="1"/>
    <n v="0"/>
    <n v="0"/>
    <n v="0"/>
    <n v="0"/>
    <n v="0"/>
    <n v="0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6"/>
    <x v="105"/>
    <x v="7"/>
    <x v="2"/>
    <d v="2025-08-19T16:37:40"/>
    <n v="16"/>
    <n v="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7"/>
    <x v="94"/>
    <x v="7"/>
    <x v="16"/>
    <d v="2025-08-19T16:37:50"/>
    <n v="1"/>
    <n v="0"/>
    <n v="1"/>
    <n v="0"/>
    <n v="0"/>
    <n v="0"/>
    <n v="0"/>
    <n v="0"/>
    <n v="0"/>
    <n v="1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7"/>
    <x v="94"/>
    <x v="7"/>
    <x v="2"/>
    <d v="2025-08-19T16:37:50"/>
    <n v="59"/>
    <n v="5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7"/>
    <x v="94"/>
    <x v="7"/>
    <x v="3"/>
    <d v="2025-08-19T16:37:50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7"/>
    <x v="94"/>
    <x v="7"/>
    <x v="4"/>
    <d v="2025-08-19T16:37:50"/>
    <n v="59"/>
    <n v="24"/>
    <n v="3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7"/>
    <x v="94"/>
    <x v="7"/>
    <x v="5"/>
    <d v="2025-08-19T16:37:50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7"/>
    <x v="94"/>
    <x v="7"/>
    <x v="6"/>
    <d v="2025-08-19T16:37:52"/>
    <n v="4"/>
    <m/>
    <m/>
    <m/>
    <n v="0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7"/>
    <x v="94"/>
    <x v="7"/>
    <x v="7"/>
    <d v="2025-08-19T16:37:52"/>
    <n v="22"/>
    <m/>
    <m/>
    <m/>
    <m/>
    <m/>
    <n v="12"/>
    <n v="10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7"/>
    <x v="94"/>
    <x v="7"/>
    <x v="13"/>
    <d v="2025-08-19T16:37:52"/>
    <n v="2"/>
    <m/>
    <m/>
    <m/>
    <n v="0"/>
    <n v="0"/>
    <n v="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7"/>
    <x v="94"/>
    <x v="7"/>
    <x v="6"/>
    <d v="2025-08-19T16:37:47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7"/>
    <x v="94"/>
    <x v="7"/>
    <x v="7"/>
    <d v="2025-08-19T16:37:47"/>
    <n v="12"/>
    <m/>
    <m/>
    <m/>
    <m/>
    <m/>
    <n v="6"/>
    <n v="6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2"/>
    <x v="99"/>
    <x v="16"/>
    <x v="6"/>
    <d v="2025-08-19T16:39:23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2"/>
    <x v="99"/>
    <x v="16"/>
    <x v="7"/>
    <d v="2025-08-19T16:39:23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2"/>
    <x v="99"/>
    <x v="16"/>
    <x v="1"/>
    <d v="2025-08-19T16:39:23"/>
    <n v="4"/>
    <n v="3"/>
    <n v="1"/>
    <m/>
    <m/>
    <m/>
    <m/>
    <n v="1"/>
    <n v="2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2"/>
    <x v="99"/>
    <x v="16"/>
    <x v="2"/>
    <d v="2025-08-19T16:39:23"/>
    <n v="102"/>
    <n v="10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2"/>
    <x v="99"/>
    <x v="16"/>
    <x v="3"/>
    <d v="2025-08-19T16:39:23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2"/>
    <x v="99"/>
    <x v="16"/>
    <x v="4"/>
    <d v="2025-08-19T16:39:23"/>
    <n v="102"/>
    <n v="43"/>
    <n v="5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2"/>
    <x v="99"/>
    <x v="16"/>
    <x v="5"/>
    <d v="2025-08-19T16:39:23"/>
    <n v="3"/>
    <n v="0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3"/>
    <x v="100"/>
    <x v="1"/>
    <x v="7"/>
    <d v="2025-08-19T16:39:38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3"/>
    <x v="100"/>
    <x v="1"/>
    <x v="1"/>
    <d v="2025-08-19T16:39:38"/>
    <n v="1"/>
    <n v="1"/>
    <m/>
    <m/>
    <m/>
    <m/>
    <m/>
    <m/>
    <n v="1"/>
    <m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3"/>
    <x v="100"/>
    <x v="1"/>
    <x v="2"/>
    <d v="2025-08-19T16:39:38"/>
    <n v="41"/>
    <n v="4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3"/>
    <x v="100"/>
    <x v="1"/>
    <x v="4"/>
    <d v="2025-08-19T16:39:38"/>
    <n v="41"/>
    <n v="13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4"/>
    <x v="101"/>
    <x v="1"/>
    <x v="6"/>
    <d v="2025-08-19T16:39:54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4"/>
    <x v="101"/>
    <x v="1"/>
    <x v="7"/>
    <d v="2025-08-19T16:39:54"/>
    <n v="16"/>
    <m/>
    <m/>
    <m/>
    <m/>
    <m/>
    <n v="8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4"/>
    <x v="101"/>
    <x v="1"/>
    <x v="8"/>
    <d v="2025-08-19T16:39:54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4"/>
    <x v="101"/>
    <x v="1"/>
    <x v="1"/>
    <d v="2025-08-19T16:39:54"/>
    <n v="11"/>
    <n v="7"/>
    <n v="4"/>
    <m/>
    <m/>
    <n v="1"/>
    <m/>
    <n v="2"/>
    <n v="4"/>
    <n v="4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4"/>
    <x v="101"/>
    <x v="1"/>
    <x v="2"/>
    <d v="2025-08-19T16:39:54"/>
    <n v="75"/>
    <n v="7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4"/>
    <x v="101"/>
    <x v="1"/>
    <x v="3"/>
    <d v="2025-08-19T16:39:54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4"/>
    <x v="101"/>
    <x v="1"/>
    <x v="4"/>
    <d v="2025-08-19T16:39:54"/>
    <n v="75"/>
    <n v="30"/>
    <n v="4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4"/>
    <x v="101"/>
    <x v="1"/>
    <x v="5"/>
    <d v="2025-08-19T16:39:54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5"/>
    <x v="102"/>
    <x v="0"/>
    <x v="3"/>
    <d v="2025-08-19T16:40:12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5"/>
    <x v="102"/>
    <x v="0"/>
    <x v="4"/>
    <d v="2025-08-19T16:40:12"/>
    <n v="76"/>
    <n v="29"/>
    <n v="4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5"/>
    <x v="102"/>
    <x v="0"/>
    <x v="5"/>
    <d v="2025-08-19T16:40:12"/>
    <n v="7"/>
    <n v="3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5"/>
    <x v="102"/>
    <x v="0"/>
    <x v="3"/>
    <d v="2025-08-19T16:40:15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5"/>
    <x v="102"/>
    <x v="0"/>
    <x v="4"/>
    <d v="2025-08-19T16:40:15"/>
    <n v="79"/>
    <n v="30"/>
    <n v="4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5"/>
    <x v="102"/>
    <x v="0"/>
    <x v="5"/>
    <d v="2025-08-19T16:40:15"/>
    <n v="8"/>
    <n v="3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5"/>
    <x v="102"/>
    <x v="0"/>
    <x v="26"/>
    <d v="2025-08-19T16:40:15"/>
    <n v="5"/>
    <n v="3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5"/>
    <x v="102"/>
    <x v="0"/>
    <x v="31"/>
    <d v="2025-08-19T16:40:15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5"/>
    <x v="102"/>
    <x v="0"/>
    <x v="18"/>
    <d v="2025-08-19T16:40:17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5"/>
    <x v="102"/>
    <x v="0"/>
    <x v="6"/>
    <d v="2025-08-19T16:40:17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5"/>
    <x v="102"/>
    <x v="0"/>
    <x v="7"/>
    <d v="2025-08-19T16:40:17"/>
    <n v="14"/>
    <m/>
    <m/>
    <m/>
    <m/>
    <m/>
    <n v="1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6"/>
    <x v="103"/>
    <x v="0"/>
    <x v="6"/>
    <d v="2025-08-19T16:40:30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6"/>
    <x v="103"/>
    <x v="0"/>
    <x v="7"/>
    <d v="2025-08-19T16:40:30"/>
    <n v="12"/>
    <m/>
    <m/>
    <m/>
    <m/>
    <m/>
    <n v="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6"/>
    <x v="103"/>
    <x v="0"/>
    <x v="0"/>
    <d v="2025-08-19T16:40:30"/>
    <n v="1"/>
    <m/>
    <m/>
    <m/>
    <m/>
    <m/>
    <m/>
    <m/>
    <n v="0"/>
    <m/>
    <n v="0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6"/>
    <x v="103"/>
    <x v="0"/>
    <x v="8"/>
    <d v="2025-08-19T16:40:30"/>
    <n v="5.6"/>
    <n v="2.4"/>
    <n v="3.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6"/>
    <x v="103"/>
    <x v="0"/>
    <x v="1"/>
    <d v="2025-08-19T16:40:30"/>
    <n v="10"/>
    <n v="5"/>
    <n v="5"/>
    <n v="1"/>
    <n v="1"/>
    <m/>
    <m/>
    <n v="1"/>
    <n v="3"/>
    <n v="3"/>
    <n v="0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6"/>
    <x v="103"/>
    <x v="0"/>
    <x v="2"/>
    <d v="2025-08-19T16:40:30"/>
    <n v="56"/>
    <n v="5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6"/>
    <x v="103"/>
    <x v="0"/>
    <x v="3"/>
    <d v="2025-08-19T16:40:30"/>
    <n v="12"/>
    <n v="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6"/>
    <x v="103"/>
    <x v="0"/>
    <x v="4"/>
    <d v="2025-08-19T16:40:30"/>
    <n v="56"/>
    <n v="26"/>
    <n v="3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6"/>
    <x v="103"/>
    <x v="0"/>
    <x v="5"/>
    <d v="2025-08-19T16:40:30"/>
    <n v="12"/>
    <n v="4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7"/>
    <x v="106"/>
    <x v="0"/>
    <x v="14"/>
    <d v="2025-08-19T16:40:48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7"/>
    <x v="106"/>
    <x v="0"/>
    <x v="10"/>
    <d v="2025-08-19T16:40:48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7"/>
    <x v="106"/>
    <x v="0"/>
    <x v="1"/>
    <d v="2025-08-19T16:40:48"/>
    <n v="57"/>
    <n v="22"/>
    <n v="35"/>
    <m/>
    <n v="3"/>
    <n v="5"/>
    <n v="8"/>
    <n v="7"/>
    <n v="15"/>
    <n v="16"/>
    <n v="2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7"/>
    <x v="106"/>
    <x v="0"/>
    <x v="16"/>
    <d v="2025-08-19T16:40:48"/>
    <n v="1"/>
    <n v="0"/>
    <n v="1"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7"/>
    <x v="106"/>
    <x v="0"/>
    <x v="23"/>
    <d v="2025-08-19T16:40:48"/>
    <n v="1"/>
    <n v="1"/>
    <n v="0"/>
    <m/>
    <m/>
    <n v="1"/>
    <n v="0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4"/>
    <x v="84"/>
    <x v="12"/>
    <x v="6"/>
    <d v="2025-08-19T16:34:10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4"/>
    <x v="84"/>
    <x v="12"/>
    <x v="7"/>
    <d v="2025-08-19T16:34:10"/>
    <n v="10"/>
    <m/>
    <m/>
    <m/>
    <m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4"/>
    <x v="84"/>
    <x v="12"/>
    <x v="0"/>
    <d v="2025-08-19T16:34:10"/>
    <n v="2"/>
    <m/>
    <m/>
    <m/>
    <m/>
    <m/>
    <m/>
    <m/>
    <n v="1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2"/>
    <x v="111"/>
    <x v="13"/>
    <x v="3"/>
    <d v="2025-08-19T16:42:12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2"/>
    <x v="111"/>
    <x v="13"/>
    <x v="4"/>
    <d v="2025-08-19T16:42:12"/>
    <n v="54"/>
    <n v="27"/>
    <n v="2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2"/>
    <x v="111"/>
    <x v="13"/>
    <x v="5"/>
    <d v="2025-08-19T16:42:12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3"/>
    <x v="112"/>
    <x v="1"/>
    <x v="6"/>
    <d v="2025-08-19T16:42:28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3"/>
    <x v="112"/>
    <x v="1"/>
    <x v="1"/>
    <d v="2025-08-19T16:42:28"/>
    <n v="1"/>
    <n v="0"/>
    <n v="1"/>
    <n v="0"/>
    <n v="0"/>
    <n v="0"/>
    <n v="0"/>
    <n v="1"/>
    <n v="0"/>
    <n v="0"/>
    <n v="0"/>
    <m/>
    <m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3"/>
    <x v="112"/>
    <x v="1"/>
    <x v="2"/>
    <d v="2025-08-19T16:42:28"/>
    <n v="26"/>
    <n v="2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3"/>
    <x v="112"/>
    <x v="1"/>
    <x v="3"/>
    <d v="2025-08-19T16:42:28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3"/>
    <x v="112"/>
    <x v="1"/>
    <x v="4"/>
    <d v="2025-08-19T16:42:28"/>
    <n v="26"/>
    <n v="10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3"/>
    <x v="112"/>
    <x v="1"/>
    <x v="5"/>
    <d v="2025-08-19T16:42:28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6"/>
    <x v="113"/>
    <x v="0"/>
    <x v="6"/>
    <d v="2025-08-19T16:42:48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6"/>
    <x v="113"/>
    <x v="0"/>
    <x v="7"/>
    <d v="2025-08-19T16:42:48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6"/>
    <x v="113"/>
    <x v="0"/>
    <x v="0"/>
    <d v="2025-08-19T16:42:48"/>
    <n v="5"/>
    <m/>
    <m/>
    <m/>
    <m/>
    <m/>
    <m/>
    <m/>
    <n v="1"/>
    <m/>
    <n v="4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6"/>
    <x v="113"/>
    <x v="0"/>
    <x v="8"/>
    <d v="2025-08-19T16:42:48"/>
    <n v="1.6"/>
    <n v="1.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5"/>
    <x v="63"/>
    <x v="0"/>
    <x v="7"/>
    <d v="2025-08-19T16:28:28"/>
    <n v="12"/>
    <m/>
    <m/>
    <m/>
    <m/>
    <m/>
    <n v="1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5"/>
    <x v="68"/>
    <x v="13"/>
    <x v="23"/>
    <d v="2025-08-19T16:31:23"/>
    <n v="3"/>
    <n v="1"/>
    <n v="2"/>
    <m/>
    <m/>
    <n v="1"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5"/>
    <x v="68"/>
    <x v="13"/>
    <x v="25"/>
    <d v="2025-08-19T16:31:23"/>
    <n v="6"/>
    <m/>
    <m/>
    <n v="4"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5"/>
    <x v="68"/>
    <x v="13"/>
    <x v="9"/>
    <d v="2025-08-19T16:31:23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5"/>
    <x v="68"/>
    <x v="13"/>
    <x v="2"/>
    <d v="2025-08-19T16:31:23"/>
    <n v="61"/>
    <n v="6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5"/>
    <x v="68"/>
    <x v="13"/>
    <x v="3"/>
    <d v="2025-08-19T16:31:23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5"/>
    <x v="68"/>
    <x v="13"/>
    <x v="4"/>
    <d v="2025-08-19T16:31:23"/>
    <n v="61"/>
    <n v="28"/>
    <n v="3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55"/>
    <x v="68"/>
    <x v="13"/>
    <x v="5"/>
    <d v="2025-08-19T16:31:23"/>
    <n v="3"/>
    <n v="3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5"/>
    <x v="68"/>
    <x v="13"/>
    <x v="0"/>
    <d v="2025-08-19T16:31:28"/>
    <n v="6"/>
    <m/>
    <m/>
    <m/>
    <m/>
    <m/>
    <m/>
    <m/>
    <n v="4"/>
    <m/>
    <m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5"/>
    <x v="68"/>
    <x v="13"/>
    <x v="8"/>
    <d v="2025-08-19T16:31:28"/>
    <n v="5.6"/>
    <m/>
    <m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5"/>
    <x v="68"/>
    <x v="13"/>
    <x v="10"/>
    <d v="2025-08-19T16:31:28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5"/>
    <x v="68"/>
    <x v="13"/>
    <x v="1"/>
    <d v="2025-08-19T16:31:28"/>
    <n v="37"/>
    <n v="15"/>
    <n v="22"/>
    <m/>
    <m/>
    <n v="2"/>
    <n v="8"/>
    <n v="2"/>
    <n v="12"/>
    <n v="6"/>
    <n v="5"/>
    <m/>
    <m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5"/>
    <x v="68"/>
    <x v="13"/>
    <x v="23"/>
    <d v="2025-08-19T16:31:28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5"/>
    <x v="68"/>
    <x v="13"/>
    <x v="9"/>
    <d v="2025-08-19T16:31:28"/>
    <n v="6"/>
    <m/>
    <m/>
    <m/>
    <m/>
    <m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5"/>
    <x v="68"/>
    <x v="13"/>
    <x v="2"/>
    <d v="2025-08-19T16:31:28"/>
    <n v="78"/>
    <n v="7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5"/>
    <x v="68"/>
    <x v="13"/>
    <x v="3"/>
    <d v="2025-08-19T16:31:28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55"/>
    <x v="68"/>
    <x v="13"/>
    <x v="4"/>
    <d v="2025-08-19T16:31:28"/>
    <n v="78"/>
    <n v="40"/>
    <n v="3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3"/>
    <x v="83"/>
    <x v="12"/>
    <x v="3"/>
    <d v="2025-08-19T16:33:36"/>
    <n v="14"/>
    <n v="1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7"/>
    <x v="71"/>
    <x v="13"/>
    <x v="4"/>
    <d v="2025-02-20T10:19:10"/>
    <n v="65"/>
    <n v="32"/>
    <n v="3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7"/>
    <x v="71"/>
    <x v="13"/>
    <x v="5"/>
    <d v="2025-02-20T10:19:10"/>
    <n v="9"/>
    <n v="4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8"/>
    <x v="72"/>
    <x v="13"/>
    <x v="6"/>
    <d v="2025-02-20T10:19:14"/>
    <n v="20"/>
    <m/>
    <m/>
    <m/>
    <n v="10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8"/>
    <x v="72"/>
    <x v="13"/>
    <x v="7"/>
    <d v="2025-02-20T10:19:14"/>
    <n v="68"/>
    <m/>
    <m/>
    <m/>
    <m/>
    <m/>
    <n v="30"/>
    <n v="3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8"/>
    <x v="72"/>
    <x v="13"/>
    <x v="0"/>
    <d v="2025-02-20T10:19:14"/>
    <n v="9"/>
    <m/>
    <m/>
    <m/>
    <m/>
    <m/>
    <m/>
    <m/>
    <n v="2"/>
    <m/>
    <n v="4"/>
    <n v="1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8"/>
    <x v="72"/>
    <x v="13"/>
    <x v="8"/>
    <d v="2025-02-20T10:19:14"/>
    <n v="9"/>
    <m/>
    <m/>
    <n v="9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8"/>
    <x v="72"/>
    <x v="13"/>
    <x v="13"/>
    <d v="2025-02-20T10:19:14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8"/>
    <x v="72"/>
    <x v="13"/>
    <x v="14"/>
    <d v="2025-02-20T10:19:14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2"/>
    <x v="92"/>
    <x v="14"/>
    <x v="14"/>
    <d v="2025-08-19T16:36:38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2"/>
    <x v="92"/>
    <x v="14"/>
    <x v="1"/>
    <d v="2025-08-19T16:36:38"/>
    <n v="12"/>
    <n v="8"/>
    <n v="4"/>
    <m/>
    <n v="1"/>
    <m/>
    <m/>
    <n v="2"/>
    <n v="7"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2"/>
    <x v="92"/>
    <x v="14"/>
    <x v="16"/>
    <d v="2025-08-19T16:36:38"/>
    <n v="1"/>
    <n v="0"/>
    <n v="1"/>
    <m/>
    <m/>
    <m/>
    <m/>
    <m/>
    <m/>
    <n v="1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2"/>
    <x v="92"/>
    <x v="14"/>
    <x v="2"/>
    <d v="2025-08-19T16:36:38"/>
    <n v="52"/>
    <n v="5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2"/>
    <x v="92"/>
    <x v="14"/>
    <x v="3"/>
    <d v="2025-08-19T16:36:38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2"/>
    <x v="92"/>
    <x v="14"/>
    <x v="4"/>
    <d v="2025-08-19T16:36:38"/>
    <n v="52"/>
    <n v="22"/>
    <n v="3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2"/>
    <x v="92"/>
    <x v="14"/>
    <x v="5"/>
    <d v="2025-08-19T16:36:38"/>
    <n v="6"/>
    <n v="2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3"/>
    <x v="93"/>
    <x v="14"/>
    <x v="10"/>
    <d v="2025-08-19T16:36:46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3"/>
    <x v="93"/>
    <x v="14"/>
    <x v="1"/>
    <d v="2025-08-19T16:36:46"/>
    <n v="39"/>
    <n v="17"/>
    <n v="22"/>
    <n v="0"/>
    <n v="5"/>
    <n v="2"/>
    <n v="6"/>
    <n v="3"/>
    <n v="7"/>
    <n v="11"/>
    <n v="3"/>
    <m/>
    <n v="2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5"/>
    <x v="99"/>
    <x v="16"/>
    <x v="13"/>
    <d v="2025-08-19T16:37:27"/>
    <n v="2"/>
    <m/>
    <m/>
    <m/>
    <n v="0"/>
    <n v="0"/>
    <n v="2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5"/>
    <x v="99"/>
    <x v="16"/>
    <x v="14"/>
    <d v="2025-08-19T16:37:27"/>
    <n v="2"/>
    <m/>
    <n v="0"/>
    <n v="0"/>
    <n v="0"/>
    <n v="0"/>
    <n v="2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5"/>
    <x v="99"/>
    <x v="16"/>
    <x v="1"/>
    <d v="2025-08-19T16:37:27"/>
    <n v="20"/>
    <n v="10"/>
    <n v="10"/>
    <n v="0"/>
    <n v="0"/>
    <n v="0"/>
    <n v="3"/>
    <n v="2"/>
    <n v="6"/>
    <n v="9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5"/>
    <x v="99"/>
    <x v="16"/>
    <x v="16"/>
    <d v="2025-08-19T16:37:27"/>
    <n v="1"/>
    <m/>
    <n v="1"/>
    <n v="0"/>
    <n v="0"/>
    <n v="0"/>
    <n v="0"/>
    <n v="0"/>
    <n v="1"/>
    <m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5"/>
    <x v="99"/>
    <x v="16"/>
    <x v="2"/>
    <d v="2025-08-19T16:37:27"/>
    <n v="26"/>
    <n v="2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5"/>
    <x v="99"/>
    <x v="16"/>
    <x v="4"/>
    <d v="2025-08-19T16:37:27"/>
    <n v="26"/>
    <n v="13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6"/>
    <x v="105"/>
    <x v="7"/>
    <x v="13"/>
    <d v="2025-08-19T16:37:34"/>
    <n v="2"/>
    <m/>
    <m/>
    <m/>
    <n v="0"/>
    <n v="0"/>
    <n v="2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6"/>
    <x v="105"/>
    <x v="7"/>
    <x v="14"/>
    <d v="2025-08-19T16:37:34"/>
    <n v="2"/>
    <m/>
    <n v="0"/>
    <n v="0"/>
    <n v="0"/>
    <n v="0"/>
    <n v="2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6"/>
    <x v="105"/>
    <x v="7"/>
    <x v="1"/>
    <d v="2025-08-19T16:37:34"/>
    <n v="1"/>
    <m/>
    <n v="1"/>
    <n v="0"/>
    <n v="0"/>
    <n v="0"/>
    <n v="0"/>
    <n v="0"/>
    <n v="0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6"/>
    <x v="105"/>
    <x v="7"/>
    <x v="16"/>
    <d v="2025-08-19T16:37:34"/>
    <n v="1"/>
    <n v="1"/>
    <n v="0"/>
    <n v="0"/>
    <n v="0"/>
    <n v="0"/>
    <n v="0"/>
    <n v="0"/>
    <n v="1"/>
    <m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6"/>
    <x v="105"/>
    <x v="7"/>
    <x v="2"/>
    <d v="2025-08-19T16:37:34"/>
    <n v="13"/>
    <n v="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6"/>
    <x v="105"/>
    <x v="7"/>
    <x v="3"/>
    <d v="2025-08-19T16:37:34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6"/>
    <x v="105"/>
    <x v="7"/>
    <x v="4"/>
    <d v="2025-08-19T16:37:34"/>
    <n v="13"/>
    <n v="4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6"/>
    <x v="105"/>
    <x v="7"/>
    <x v="5"/>
    <d v="2025-08-19T16:37:34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6"/>
    <x v="105"/>
    <x v="7"/>
    <x v="7"/>
    <d v="2025-08-19T16:37:37"/>
    <n v="10"/>
    <m/>
    <m/>
    <m/>
    <m/>
    <m/>
    <n v="6"/>
    <n v="4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6"/>
    <x v="113"/>
    <x v="0"/>
    <x v="1"/>
    <d v="2025-08-19T16:42:48"/>
    <n v="8"/>
    <n v="2"/>
    <n v="6"/>
    <n v="1"/>
    <m/>
    <m/>
    <m/>
    <n v="1"/>
    <n v="1"/>
    <n v="2"/>
    <n v="1"/>
    <m/>
    <n v="2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6"/>
    <x v="113"/>
    <x v="0"/>
    <x v="2"/>
    <d v="2025-08-19T16:42:48"/>
    <n v="25"/>
    <n v="2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7"/>
    <x v="123"/>
    <x v="2"/>
    <x v="3"/>
    <d v="2025-08-19T16:45:37"/>
    <n v="20"/>
    <n v="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7"/>
    <x v="123"/>
    <x v="2"/>
    <x v="4"/>
    <d v="2025-08-19T16:45:37"/>
    <n v="114"/>
    <n v="43"/>
    <n v="7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7"/>
    <x v="123"/>
    <x v="2"/>
    <x v="5"/>
    <d v="2025-08-19T16:45:37"/>
    <n v="20"/>
    <n v="7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7"/>
    <x v="123"/>
    <x v="2"/>
    <x v="26"/>
    <d v="2025-08-19T16:45:37"/>
    <n v="31"/>
    <n v="10"/>
    <n v="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507"/>
    <x v="123"/>
    <x v="2"/>
    <x v="31"/>
    <d v="2025-08-19T16:45:37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7"/>
    <x v="123"/>
    <x v="2"/>
    <x v="1"/>
    <d v="2025-08-19T16:45:42"/>
    <n v="34"/>
    <n v="12"/>
    <n v="22"/>
    <n v="1"/>
    <m/>
    <n v="2"/>
    <n v="2"/>
    <n v="5"/>
    <n v="6"/>
    <n v="10"/>
    <n v="2"/>
    <m/>
    <n v="2"/>
    <m/>
    <n v="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02"/>
    <x v="129"/>
    <x v="6"/>
    <x v="5"/>
    <d v="2025-08-19T16:47:46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02"/>
    <x v="129"/>
    <x v="6"/>
    <x v="8"/>
    <d v="2025-08-19T16:47:55"/>
    <n v="19.2"/>
    <m/>
    <m/>
    <n v="19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02"/>
    <x v="129"/>
    <x v="6"/>
    <x v="10"/>
    <d v="2025-08-19T16:47:55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02"/>
    <x v="129"/>
    <x v="6"/>
    <x v="1"/>
    <d v="2025-08-19T16:47:55"/>
    <n v="64"/>
    <n v="26"/>
    <n v="38"/>
    <m/>
    <m/>
    <n v="7"/>
    <n v="11"/>
    <n v="7"/>
    <n v="19"/>
    <n v="12"/>
    <n v="7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02"/>
    <x v="129"/>
    <x v="6"/>
    <x v="23"/>
    <d v="2025-08-19T16:47:55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02"/>
    <x v="129"/>
    <x v="6"/>
    <x v="7"/>
    <d v="2025-08-19T16:48:01"/>
    <n v="58"/>
    <m/>
    <m/>
    <m/>
    <m/>
    <m/>
    <n v="40"/>
    <n v="1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02"/>
    <x v="129"/>
    <x v="6"/>
    <x v="0"/>
    <d v="2025-08-19T16:48:01"/>
    <n v="7"/>
    <m/>
    <m/>
    <m/>
    <m/>
    <m/>
    <m/>
    <m/>
    <n v="7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02"/>
    <x v="129"/>
    <x v="6"/>
    <x v="8"/>
    <d v="2025-08-19T16:48:01"/>
    <n v="13.6"/>
    <n v="6.4"/>
    <n v="4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02"/>
    <x v="129"/>
    <x v="6"/>
    <x v="10"/>
    <d v="2025-08-19T16:48:01"/>
    <n v="3.2"/>
    <m/>
    <m/>
    <m/>
    <n v="3.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02"/>
    <x v="129"/>
    <x v="6"/>
    <x v="1"/>
    <d v="2025-08-19T16:48:01"/>
    <n v="55"/>
    <n v="21"/>
    <n v="34"/>
    <n v="2"/>
    <n v="1"/>
    <n v="1"/>
    <n v="10"/>
    <n v="5"/>
    <n v="20"/>
    <n v="9"/>
    <n v="7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02"/>
    <x v="129"/>
    <x v="6"/>
    <x v="23"/>
    <d v="2025-08-19T16:48:01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7"/>
    <x v="106"/>
    <x v="0"/>
    <x v="2"/>
    <d v="2025-08-19T16:40:48"/>
    <n v="158"/>
    <n v="15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7"/>
    <x v="106"/>
    <x v="0"/>
    <x v="3"/>
    <d v="2025-08-19T16:40:48"/>
    <n v="30"/>
    <n v="3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7"/>
    <x v="106"/>
    <x v="0"/>
    <x v="1"/>
    <d v="2025-08-19T16:40:50"/>
    <n v="61"/>
    <n v="25"/>
    <n v="36"/>
    <n v="1"/>
    <n v="2"/>
    <n v="4"/>
    <n v="13"/>
    <n v="6"/>
    <n v="13"/>
    <n v="17"/>
    <n v="2"/>
    <m/>
    <n v="2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7"/>
    <x v="106"/>
    <x v="0"/>
    <x v="23"/>
    <d v="2025-08-19T16:40:50"/>
    <n v="1"/>
    <n v="1"/>
    <n v="0"/>
    <m/>
    <m/>
    <n v="1"/>
    <n v="0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7"/>
    <x v="106"/>
    <x v="0"/>
    <x v="2"/>
    <d v="2025-08-19T16:40:50"/>
    <n v="160"/>
    <n v="16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7"/>
    <x v="106"/>
    <x v="0"/>
    <x v="3"/>
    <d v="2025-08-19T16:40:50"/>
    <n v="30"/>
    <n v="3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7"/>
    <x v="106"/>
    <x v="0"/>
    <x v="4"/>
    <d v="2025-08-19T16:40:50"/>
    <n v="160"/>
    <n v="70"/>
    <n v="9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7"/>
    <x v="106"/>
    <x v="0"/>
    <x v="5"/>
    <d v="2025-08-19T16:40:50"/>
    <n v="30"/>
    <n v="12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7"/>
    <x v="106"/>
    <x v="0"/>
    <x v="26"/>
    <d v="2025-08-19T16:40:50"/>
    <n v="18"/>
    <n v="10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7"/>
    <x v="106"/>
    <x v="0"/>
    <x v="31"/>
    <d v="2025-08-19T16:40:50"/>
    <n v="4"/>
    <n v="3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7"/>
    <x v="106"/>
    <x v="0"/>
    <x v="4"/>
    <d v="2025-08-19T16:40:48"/>
    <n v="158"/>
    <n v="68"/>
    <n v="9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8"/>
    <x v="107"/>
    <x v="1"/>
    <x v="7"/>
    <d v="2025-08-19T16:41:03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8"/>
    <x v="107"/>
    <x v="1"/>
    <x v="13"/>
    <d v="2025-08-19T16:41:03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366"/>
    <x v="78"/>
    <x v="0"/>
    <x v="15"/>
    <d v="2025-08-19T16:49:25"/>
    <n v="14.4"/>
    <n v="3.2"/>
    <n v="4.8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366"/>
    <x v="78"/>
    <x v="0"/>
    <x v="22"/>
    <d v="2025-08-19T16:49:25"/>
    <n v="4.8"/>
    <m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366"/>
    <x v="78"/>
    <x v="0"/>
    <x v="1"/>
    <d v="2025-08-19T16:49:25"/>
    <n v="398"/>
    <n v="169"/>
    <n v="229"/>
    <n v="4"/>
    <n v="6"/>
    <n v="27"/>
    <n v="49"/>
    <n v="48"/>
    <n v="114"/>
    <n v="86"/>
    <n v="39"/>
    <m/>
    <n v="8"/>
    <n v="4"/>
    <n v="1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367"/>
    <x v="79"/>
    <x v="2"/>
    <x v="1"/>
    <d v="2025-08-19T16:49:31"/>
    <n v="39"/>
    <n v="16"/>
    <n v="23"/>
    <n v="1"/>
    <m/>
    <n v="2"/>
    <n v="4"/>
    <n v="7"/>
    <n v="9"/>
    <n v="5"/>
    <n v="6"/>
    <m/>
    <n v="3"/>
    <n v="1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367"/>
    <x v="79"/>
    <x v="2"/>
    <x v="23"/>
    <d v="2025-08-19T16:49:31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367"/>
    <x v="79"/>
    <x v="2"/>
    <x v="26"/>
    <d v="2025-08-19T16:49:39"/>
    <n v="12"/>
    <n v="4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367"/>
    <x v="79"/>
    <x v="2"/>
    <x v="6"/>
    <d v="2025-08-19T16:49:42"/>
    <n v="20"/>
    <m/>
    <m/>
    <m/>
    <n v="10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367"/>
    <x v="79"/>
    <x v="2"/>
    <x v="7"/>
    <d v="2025-08-19T16:49:42"/>
    <n v="34"/>
    <m/>
    <m/>
    <m/>
    <m/>
    <m/>
    <n v="16"/>
    <n v="16"/>
    <n v="1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367"/>
    <x v="79"/>
    <x v="2"/>
    <x v="0"/>
    <d v="2025-08-19T16:49:42"/>
    <n v="12"/>
    <m/>
    <m/>
    <m/>
    <m/>
    <m/>
    <m/>
    <m/>
    <n v="7"/>
    <m/>
    <n v="4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367"/>
    <x v="79"/>
    <x v="2"/>
    <x v="8"/>
    <d v="2025-08-19T16:49:42"/>
    <n v="18.399999999999999"/>
    <m/>
    <n v="4"/>
    <n v="14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367"/>
    <x v="79"/>
    <x v="2"/>
    <x v="10"/>
    <d v="2025-08-19T16:49:42"/>
    <n v="3.6"/>
    <m/>
    <m/>
    <m/>
    <n v="3.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367"/>
    <x v="79"/>
    <x v="2"/>
    <x v="1"/>
    <d v="2025-08-19T16:49:42"/>
    <n v="45"/>
    <n v="21"/>
    <n v="24"/>
    <m/>
    <n v="1"/>
    <n v="6"/>
    <n v="5"/>
    <n v="5"/>
    <n v="8"/>
    <n v="8"/>
    <n v="8"/>
    <m/>
    <n v="2"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367"/>
    <x v="79"/>
    <x v="2"/>
    <x v="23"/>
    <d v="2025-08-19T16:49:42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367"/>
    <x v="79"/>
    <x v="2"/>
    <x v="2"/>
    <d v="2025-08-19T16:49:42"/>
    <n v="187"/>
    <n v="18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367"/>
    <x v="79"/>
    <x v="2"/>
    <x v="3"/>
    <d v="2025-08-19T16:49:42"/>
    <n v="19"/>
    <n v="1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367"/>
    <x v="79"/>
    <x v="2"/>
    <x v="4"/>
    <d v="2025-08-19T16:49:42"/>
    <n v="187"/>
    <n v="78"/>
    <n v="10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367"/>
    <x v="79"/>
    <x v="2"/>
    <x v="5"/>
    <d v="2025-08-19T16:49:42"/>
    <n v="19"/>
    <n v="3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367"/>
    <x v="79"/>
    <x v="2"/>
    <x v="26"/>
    <d v="2025-08-19T16:49:42"/>
    <n v="14"/>
    <n v="6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02"/>
    <x v="80"/>
    <x v="6"/>
    <x v="1"/>
    <d v="2025-08-19T16:49:44"/>
    <n v="74"/>
    <n v="37"/>
    <n v="37"/>
    <n v="3"/>
    <n v="2"/>
    <n v="4"/>
    <n v="15"/>
    <n v="12"/>
    <n v="13"/>
    <n v="11"/>
    <n v="12"/>
    <m/>
    <n v="0"/>
    <n v="0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02"/>
    <x v="80"/>
    <x v="6"/>
    <x v="23"/>
    <d v="2025-08-19T16:49:44"/>
    <n v="4"/>
    <n v="2"/>
    <n v="2"/>
    <m/>
    <m/>
    <n v="2"/>
    <n v="1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02"/>
    <x v="80"/>
    <x v="6"/>
    <x v="25"/>
    <d v="2025-08-19T16:49:44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02"/>
    <x v="80"/>
    <x v="6"/>
    <x v="9"/>
    <d v="2025-08-19T16:49:44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02"/>
    <x v="80"/>
    <x v="6"/>
    <x v="2"/>
    <d v="2025-08-19T16:49:44"/>
    <n v="60"/>
    <n v="6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02"/>
    <x v="80"/>
    <x v="6"/>
    <x v="3"/>
    <d v="2025-08-19T16:49:44"/>
    <n v="13"/>
    <n v="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02"/>
    <x v="80"/>
    <x v="6"/>
    <x v="4"/>
    <d v="2025-08-19T16:49:44"/>
    <n v="60"/>
    <n v="29"/>
    <n v="3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02"/>
    <x v="80"/>
    <x v="6"/>
    <x v="5"/>
    <d v="2025-08-19T16:49:44"/>
    <n v="13"/>
    <n v="4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02"/>
    <x v="80"/>
    <x v="6"/>
    <x v="21"/>
    <d v="2025-08-19T16:49:47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02"/>
    <x v="80"/>
    <x v="6"/>
    <x v="1"/>
    <d v="2025-08-19T16:49:47"/>
    <n v="88"/>
    <n v="35"/>
    <n v="53"/>
    <m/>
    <n v="2"/>
    <n v="9"/>
    <n v="13"/>
    <n v="12"/>
    <n v="21"/>
    <n v="16"/>
    <n v="13"/>
    <m/>
    <n v="0"/>
    <n v="0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02"/>
    <x v="80"/>
    <x v="6"/>
    <x v="16"/>
    <d v="2025-08-19T16:49:47"/>
    <n v="2"/>
    <n v="2"/>
    <m/>
    <m/>
    <m/>
    <m/>
    <m/>
    <n v="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02"/>
    <x v="80"/>
    <x v="6"/>
    <x v="3"/>
    <d v="2025-08-19T16:49:58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02"/>
    <x v="80"/>
    <x v="6"/>
    <x v="4"/>
    <d v="2025-08-19T16:49:58"/>
    <n v="65"/>
    <n v="30"/>
    <n v="3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402"/>
    <x v="80"/>
    <x v="6"/>
    <x v="5"/>
    <d v="2025-08-19T16:49:58"/>
    <n v="10"/>
    <n v="3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02"/>
    <x v="80"/>
    <x v="6"/>
    <x v="18"/>
    <d v="2025-08-19T16:50:01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02"/>
    <x v="80"/>
    <x v="6"/>
    <x v="6"/>
    <d v="2025-08-19T16:50:01"/>
    <n v="48"/>
    <m/>
    <m/>
    <m/>
    <n v="28"/>
    <n v="2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02"/>
    <x v="80"/>
    <x v="6"/>
    <x v="7"/>
    <d v="2025-08-19T16:50:01"/>
    <n v="85"/>
    <m/>
    <m/>
    <m/>
    <m/>
    <m/>
    <n v="48"/>
    <n v="37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02"/>
    <x v="80"/>
    <x v="6"/>
    <x v="0"/>
    <d v="2025-08-19T16:50:01"/>
    <n v="20"/>
    <m/>
    <m/>
    <m/>
    <m/>
    <m/>
    <m/>
    <m/>
    <n v="16"/>
    <m/>
    <n v="2"/>
    <n v="1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02"/>
    <x v="80"/>
    <x v="6"/>
    <x v="8"/>
    <d v="2025-08-19T16:50:01"/>
    <n v="15.2"/>
    <n v="3.2"/>
    <n v="6.4"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02"/>
    <x v="80"/>
    <x v="6"/>
    <x v="13"/>
    <d v="2025-08-19T16:50:01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02"/>
    <x v="80"/>
    <x v="6"/>
    <x v="14"/>
    <d v="2025-08-19T16:50:01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02"/>
    <x v="80"/>
    <x v="6"/>
    <x v="10"/>
    <d v="2025-08-19T16:50:01"/>
    <n v="4.8"/>
    <m/>
    <m/>
    <m/>
    <m/>
    <n v="4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02"/>
    <x v="80"/>
    <x v="6"/>
    <x v="21"/>
    <d v="2025-08-19T16:50:01"/>
    <n v="7.2"/>
    <m/>
    <m/>
    <n v="3.6"/>
    <n v="3.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02"/>
    <x v="80"/>
    <x v="6"/>
    <x v="1"/>
    <d v="2025-08-19T16:50:01"/>
    <n v="91"/>
    <n v="37"/>
    <n v="54"/>
    <n v="1"/>
    <n v="2"/>
    <n v="2"/>
    <n v="14"/>
    <n v="10"/>
    <n v="24"/>
    <n v="19"/>
    <n v="16"/>
    <m/>
    <n v="1"/>
    <n v="1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02"/>
    <x v="80"/>
    <x v="6"/>
    <x v="16"/>
    <d v="2025-08-19T16:50:01"/>
    <n v="3"/>
    <n v="3"/>
    <m/>
    <m/>
    <m/>
    <m/>
    <m/>
    <m/>
    <n v="2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02"/>
    <x v="80"/>
    <x v="6"/>
    <x v="23"/>
    <d v="2025-08-19T16:50:01"/>
    <n v="3"/>
    <n v="3"/>
    <m/>
    <m/>
    <m/>
    <n v="1"/>
    <n v="1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02"/>
    <x v="80"/>
    <x v="6"/>
    <x v="9"/>
    <d v="2025-08-19T16:50:01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02"/>
    <x v="80"/>
    <x v="6"/>
    <x v="2"/>
    <d v="2025-08-19T16:50:01"/>
    <n v="61"/>
    <n v="6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402"/>
    <x v="80"/>
    <x v="6"/>
    <x v="3"/>
    <d v="2025-08-19T16:50:01"/>
    <n v="13"/>
    <n v="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3"/>
    <x v="83"/>
    <x v="12"/>
    <x v="5"/>
    <d v="2025-08-19T16:33:44"/>
    <n v="15"/>
    <n v="6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3"/>
    <x v="83"/>
    <x v="12"/>
    <x v="7"/>
    <d v="2025-08-19T16:33:47"/>
    <n v="11"/>
    <m/>
    <m/>
    <m/>
    <m/>
    <m/>
    <n v="4"/>
    <n v="6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3"/>
    <x v="83"/>
    <x v="12"/>
    <x v="0"/>
    <d v="2025-08-19T16:33:47"/>
    <n v="2"/>
    <m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3"/>
    <x v="83"/>
    <x v="12"/>
    <x v="13"/>
    <d v="2025-08-19T16:33:47"/>
    <n v="6"/>
    <m/>
    <m/>
    <m/>
    <n v="2"/>
    <n v="2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3"/>
    <x v="83"/>
    <x v="12"/>
    <x v="14"/>
    <d v="2025-08-19T16:33:47"/>
    <n v="6"/>
    <m/>
    <m/>
    <m/>
    <n v="2"/>
    <n v="2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4"/>
    <x v="84"/>
    <x v="12"/>
    <x v="6"/>
    <d v="2025-08-19T16:34:04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4"/>
    <x v="84"/>
    <x v="12"/>
    <x v="5"/>
    <d v="2025-08-19T16:34:07"/>
    <n v="9"/>
    <n v="5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64"/>
    <x v="84"/>
    <x v="12"/>
    <x v="33"/>
    <d v="2025-08-19T16:34:07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5"/>
    <x v="63"/>
    <x v="0"/>
    <x v="0"/>
    <d v="2025-08-19T16:28:28"/>
    <n v="1"/>
    <m/>
    <m/>
    <m/>
    <m/>
    <m/>
    <m/>
    <m/>
    <n v="0"/>
    <m/>
    <n v="0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5"/>
    <x v="63"/>
    <x v="0"/>
    <x v="8"/>
    <d v="2025-08-19T16:28:28"/>
    <n v="6.4"/>
    <m/>
    <n v="3.2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5"/>
    <x v="63"/>
    <x v="0"/>
    <x v="0"/>
    <d v="2025-08-19T16:28:23"/>
    <n v="2"/>
    <m/>
    <m/>
    <m/>
    <m/>
    <m/>
    <m/>
    <m/>
    <n v="2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6"/>
    <x v="64"/>
    <x v="0"/>
    <x v="7"/>
    <d v="2025-08-19T16:28:41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6"/>
    <x v="64"/>
    <x v="0"/>
    <x v="1"/>
    <d v="2025-08-19T16:28:41"/>
    <n v="1"/>
    <n v="0"/>
    <n v="1"/>
    <m/>
    <m/>
    <m/>
    <m/>
    <m/>
    <m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6"/>
    <x v="64"/>
    <x v="0"/>
    <x v="2"/>
    <d v="2025-08-19T16:28:41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6"/>
    <x v="64"/>
    <x v="0"/>
    <x v="3"/>
    <d v="2025-08-19T16:28:41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6"/>
    <x v="64"/>
    <x v="0"/>
    <x v="4"/>
    <d v="2025-08-19T16:28:41"/>
    <n v="7"/>
    <n v="5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6"/>
    <x v="64"/>
    <x v="0"/>
    <x v="5"/>
    <d v="2025-08-19T16:28:41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7"/>
    <x v="61"/>
    <x v="0"/>
    <x v="6"/>
    <d v="2025-08-19T16:28:59"/>
    <n v="8"/>
    <m/>
    <m/>
    <m/>
    <n v="8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7"/>
    <x v="61"/>
    <x v="0"/>
    <x v="7"/>
    <d v="2025-08-19T16:28:59"/>
    <n v="26"/>
    <m/>
    <m/>
    <m/>
    <m/>
    <m/>
    <n v="10"/>
    <n v="1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7"/>
    <x v="61"/>
    <x v="0"/>
    <x v="0"/>
    <d v="2025-08-19T16:28:59"/>
    <n v="2"/>
    <m/>
    <m/>
    <m/>
    <m/>
    <m/>
    <m/>
    <m/>
    <n v="2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7"/>
    <x v="61"/>
    <x v="0"/>
    <x v="8"/>
    <d v="2025-08-19T16:28:59"/>
    <n v="3.6"/>
    <m/>
    <m/>
    <n v="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01"/>
    <x v="128"/>
    <x v="6"/>
    <x v="13"/>
    <d v="2025-08-19T16:47:30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94"/>
    <x v="81"/>
    <x v="5"/>
    <x v="7"/>
    <d v="2025-08-19T16:50:04"/>
    <n v="575"/>
    <m/>
    <m/>
    <m/>
    <m/>
    <m/>
    <n v="350"/>
    <n v="224"/>
    <m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4"/>
    <x v="81"/>
    <x v="5"/>
    <x v="21"/>
    <d v="2025-08-19T16:50:0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4"/>
    <x v="81"/>
    <x v="5"/>
    <x v="1"/>
    <d v="2025-08-19T16:50:07"/>
    <n v="578"/>
    <n v="251"/>
    <n v="327"/>
    <n v="7"/>
    <n v="17"/>
    <n v="39"/>
    <n v="60"/>
    <n v="100"/>
    <n v="152"/>
    <n v="102"/>
    <n v="52"/>
    <m/>
    <n v="18"/>
    <n v="14"/>
    <n v="1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4"/>
    <x v="81"/>
    <x v="5"/>
    <x v="16"/>
    <d v="2025-08-19T16:50:07"/>
    <n v="16"/>
    <n v="4"/>
    <n v="12"/>
    <m/>
    <n v="1"/>
    <n v="3"/>
    <n v="1"/>
    <n v="2"/>
    <n v="4"/>
    <n v="4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4"/>
    <x v="81"/>
    <x v="5"/>
    <x v="23"/>
    <d v="2025-08-19T16:50:07"/>
    <n v="3"/>
    <m/>
    <n v="3"/>
    <m/>
    <m/>
    <m/>
    <n v="1"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4"/>
    <x v="81"/>
    <x v="5"/>
    <x v="25"/>
    <d v="2025-08-19T16:50:07"/>
    <n v="8"/>
    <m/>
    <m/>
    <m/>
    <n v="6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4"/>
    <x v="81"/>
    <x v="5"/>
    <x v="9"/>
    <d v="2025-08-19T16:50:07"/>
    <n v="10"/>
    <m/>
    <m/>
    <m/>
    <m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4"/>
    <x v="81"/>
    <x v="5"/>
    <x v="2"/>
    <d v="2025-08-19T16:50:07"/>
    <n v="380"/>
    <n v="38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4"/>
    <x v="81"/>
    <x v="5"/>
    <x v="3"/>
    <d v="2025-08-19T16:50:07"/>
    <n v="42"/>
    <n v="4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4"/>
    <x v="37"/>
    <x v="10"/>
    <x v="1"/>
    <d v="2025-08-19T16:22:07"/>
    <n v="14"/>
    <n v="5"/>
    <n v="9"/>
    <n v="0"/>
    <n v="0"/>
    <n v="0"/>
    <n v="0"/>
    <n v="3"/>
    <n v="5"/>
    <n v="3"/>
    <n v="3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4"/>
    <x v="37"/>
    <x v="10"/>
    <x v="2"/>
    <d v="2025-08-19T16:22:07"/>
    <n v="32"/>
    <n v="3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4"/>
    <x v="37"/>
    <x v="10"/>
    <x v="3"/>
    <d v="2025-08-19T16:22:07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4"/>
    <x v="37"/>
    <x v="10"/>
    <x v="4"/>
    <d v="2025-08-19T16:22:07"/>
    <n v="32"/>
    <n v="14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4"/>
    <x v="37"/>
    <x v="10"/>
    <x v="5"/>
    <d v="2025-08-19T16:22:07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5"/>
    <x v="38"/>
    <x v="2"/>
    <x v="7"/>
    <d v="2025-08-19T16:22:14"/>
    <n v="26"/>
    <m/>
    <m/>
    <m/>
    <m/>
    <m/>
    <n v="18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5"/>
    <x v="38"/>
    <x v="2"/>
    <x v="0"/>
    <d v="2025-08-19T16:22:14"/>
    <n v="4"/>
    <m/>
    <m/>
    <m/>
    <m/>
    <m/>
    <m/>
    <m/>
    <n v="0"/>
    <m/>
    <n v="4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5"/>
    <x v="38"/>
    <x v="2"/>
    <x v="8"/>
    <d v="2025-08-19T16:22:14"/>
    <n v="6.4"/>
    <m/>
    <m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1"/>
    <x v="118"/>
    <x v="13"/>
    <x v="5"/>
    <d v="2025-08-19T16:44:15"/>
    <n v="10"/>
    <n v="4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1"/>
    <x v="118"/>
    <x v="13"/>
    <x v="6"/>
    <d v="2025-08-19T16:44:17"/>
    <n v="8"/>
    <m/>
    <m/>
    <m/>
    <n v="4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1"/>
    <x v="118"/>
    <x v="13"/>
    <x v="7"/>
    <d v="2025-08-19T16:44:17"/>
    <n v="16"/>
    <m/>
    <m/>
    <m/>
    <m/>
    <m/>
    <n v="8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1"/>
    <x v="118"/>
    <x v="13"/>
    <x v="0"/>
    <d v="2025-08-19T16:44:17"/>
    <n v="3"/>
    <m/>
    <m/>
    <m/>
    <m/>
    <m/>
    <m/>
    <m/>
    <n v="1"/>
    <m/>
    <m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1"/>
    <x v="118"/>
    <x v="13"/>
    <x v="8"/>
    <d v="2025-08-19T16:44:17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1"/>
    <x v="118"/>
    <x v="13"/>
    <x v="13"/>
    <d v="2025-08-19T16:44:1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1"/>
    <x v="118"/>
    <x v="13"/>
    <x v="14"/>
    <d v="2025-08-19T16:44:1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1"/>
    <x v="118"/>
    <x v="13"/>
    <x v="1"/>
    <d v="2025-08-19T16:44:17"/>
    <n v="17"/>
    <n v="7"/>
    <n v="10"/>
    <m/>
    <m/>
    <n v="2"/>
    <n v="2"/>
    <n v="2"/>
    <n v="4"/>
    <n v="4"/>
    <n v="1"/>
    <m/>
    <m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3"/>
    <x v="119"/>
    <x v="10"/>
    <x v="6"/>
    <d v="2025-08-19T16:44:32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3"/>
    <x v="119"/>
    <x v="10"/>
    <x v="6"/>
    <d v="2025-08-19T16:44:37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3"/>
    <x v="119"/>
    <x v="10"/>
    <x v="7"/>
    <d v="2025-08-19T16:44:3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3"/>
    <x v="119"/>
    <x v="10"/>
    <x v="0"/>
    <d v="2025-08-19T16:44:37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3"/>
    <x v="119"/>
    <x v="10"/>
    <x v="13"/>
    <d v="2025-08-19T16:44:3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3"/>
    <x v="119"/>
    <x v="10"/>
    <x v="14"/>
    <d v="2025-08-19T16:44:3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3"/>
    <x v="119"/>
    <x v="10"/>
    <x v="1"/>
    <d v="2025-08-19T16:44:37"/>
    <n v="4"/>
    <n v="2"/>
    <n v="2"/>
    <m/>
    <m/>
    <m/>
    <n v="1"/>
    <n v="1"/>
    <n v="1"/>
    <m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3"/>
    <x v="119"/>
    <x v="10"/>
    <x v="16"/>
    <d v="2025-08-19T16:44:37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3"/>
    <x v="26"/>
    <x v="5"/>
    <x v="4"/>
    <d v="2025-08-19T16:18:18"/>
    <n v="1289"/>
    <n v="475"/>
    <n v="8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3"/>
    <x v="26"/>
    <x v="5"/>
    <x v="5"/>
    <d v="2025-08-19T16:18:18"/>
    <n v="97"/>
    <n v="30"/>
    <n v="6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3"/>
    <x v="26"/>
    <x v="5"/>
    <x v="35"/>
    <d v="2025-08-19T16:18:18"/>
    <n v="17"/>
    <n v="6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3"/>
    <x v="26"/>
    <x v="5"/>
    <x v="26"/>
    <d v="2025-08-19T16:18:18"/>
    <n v="101"/>
    <n v="46"/>
    <n v="5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23"/>
    <x v="26"/>
    <x v="5"/>
    <x v="31"/>
    <d v="2025-08-19T16:18:18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3"/>
    <x v="26"/>
    <x v="5"/>
    <x v="11"/>
    <d v="2025-08-19T16:18:21"/>
    <n v="31.6"/>
    <n v="3.2"/>
    <n v="14"/>
    <n v="14.4"/>
    <n v="0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3"/>
    <x v="26"/>
    <x v="5"/>
    <x v="17"/>
    <d v="2025-08-19T16:18:21"/>
    <n v="8.4"/>
    <n v="0"/>
    <n v="0"/>
    <n v="3.6"/>
    <n v="4.8"/>
    <n v="0"/>
    <n v="0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3"/>
    <x v="26"/>
    <x v="5"/>
    <x v="18"/>
    <d v="2025-08-19T16:18:21"/>
    <n v="26"/>
    <n v="6"/>
    <n v="20"/>
    <n v="0"/>
    <n v="0"/>
    <n v="1"/>
    <n v="6"/>
    <n v="3"/>
    <n v="11"/>
    <n v="5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3"/>
    <x v="26"/>
    <x v="5"/>
    <x v="12"/>
    <d v="2025-08-19T16:18:21"/>
    <n v="10"/>
    <n v="6"/>
    <n v="4"/>
    <n v="1"/>
    <n v="4"/>
    <n v="4"/>
    <n v="1"/>
    <n v="0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3"/>
    <x v="26"/>
    <x v="5"/>
    <x v="6"/>
    <d v="2025-08-19T16:18:21"/>
    <n v="344"/>
    <m/>
    <m/>
    <m/>
    <n v="200"/>
    <n v="14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3"/>
    <x v="26"/>
    <x v="5"/>
    <x v="7"/>
    <d v="2025-08-19T16:18:21"/>
    <n v="498"/>
    <m/>
    <m/>
    <m/>
    <m/>
    <m/>
    <n v="294"/>
    <n v="204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5"/>
    <x v="63"/>
    <x v="0"/>
    <x v="10"/>
    <d v="2025-09-15T17:29:14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5"/>
    <x v="63"/>
    <x v="0"/>
    <x v="1"/>
    <d v="2025-09-15T17:29:14"/>
    <n v="19"/>
    <n v="8"/>
    <n v="11"/>
    <m/>
    <m/>
    <n v="2"/>
    <n v="4"/>
    <m/>
    <n v="4"/>
    <n v="8"/>
    <n v="0"/>
    <m/>
    <n v="1"/>
    <n v="0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5"/>
    <x v="63"/>
    <x v="0"/>
    <x v="2"/>
    <d v="2025-09-15T17:29:14"/>
    <n v="50"/>
    <n v="5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5"/>
    <x v="63"/>
    <x v="0"/>
    <x v="3"/>
    <d v="2025-09-15T17:29:14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5"/>
    <x v="63"/>
    <x v="0"/>
    <x v="4"/>
    <d v="2025-09-15T17:29:14"/>
    <n v="50"/>
    <n v="22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5"/>
    <x v="63"/>
    <x v="0"/>
    <x v="5"/>
    <d v="2025-09-15T17:29:14"/>
    <n v="8"/>
    <n v="4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6"/>
    <x v="64"/>
    <x v="0"/>
    <x v="2"/>
    <d v="2025-09-15T17:29:17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6"/>
    <x v="64"/>
    <x v="0"/>
    <x v="3"/>
    <d v="2025-09-15T17:29:17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6"/>
    <x v="64"/>
    <x v="0"/>
    <x v="4"/>
    <d v="2025-09-15T17:29:17"/>
    <n v="11"/>
    <n v="7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7"/>
    <x v="12"/>
    <x v="8"/>
    <x v="1"/>
    <d v="2025-08-19T16:14:28"/>
    <n v="330"/>
    <n v="112"/>
    <n v="218"/>
    <n v="1"/>
    <n v="2"/>
    <n v="14"/>
    <n v="46"/>
    <n v="33"/>
    <n v="99"/>
    <n v="69"/>
    <n v="41"/>
    <m/>
    <n v="17"/>
    <n v="1"/>
    <n v="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7"/>
    <x v="12"/>
    <x v="8"/>
    <x v="16"/>
    <d v="2025-08-19T16:14:28"/>
    <n v="7"/>
    <n v="1"/>
    <n v="6"/>
    <m/>
    <n v="1"/>
    <m/>
    <m/>
    <n v="1"/>
    <n v="4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7"/>
    <x v="12"/>
    <x v="8"/>
    <x v="24"/>
    <d v="2025-08-19T16:14:28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7"/>
    <x v="12"/>
    <x v="8"/>
    <x v="23"/>
    <d v="2025-08-19T16:14:28"/>
    <n v="8"/>
    <n v="4"/>
    <n v="4"/>
    <m/>
    <n v="3"/>
    <n v="1"/>
    <m/>
    <n v="3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7"/>
    <x v="12"/>
    <x v="8"/>
    <x v="9"/>
    <d v="2025-08-19T16:14:28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7"/>
    <x v="12"/>
    <x v="8"/>
    <x v="2"/>
    <d v="2025-08-19T16:14:28"/>
    <n v="439"/>
    <n v="43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7"/>
    <x v="12"/>
    <x v="8"/>
    <x v="3"/>
    <d v="2025-08-19T16:14:28"/>
    <n v="51"/>
    <n v="5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7"/>
    <x v="12"/>
    <x v="8"/>
    <x v="4"/>
    <d v="2025-08-19T16:14:28"/>
    <n v="439"/>
    <n v="198"/>
    <n v="24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7"/>
    <x v="12"/>
    <x v="8"/>
    <x v="5"/>
    <d v="2025-08-19T16:14:28"/>
    <n v="51"/>
    <n v="13"/>
    <n v="3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7"/>
    <x v="12"/>
    <x v="8"/>
    <x v="26"/>
    <d v="2025-08-19T16:14:28"/>
    <n v="6"/>
    <n v="3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8"/>
    <x v="13"/>
    <x v="9"/>
    <x v="10"/>
    <d v="2025-08-19T16:14:30"/>
    <n v="19.600000000000001"/>
    <m/>
    <n v="4.4000000000000004"/>
    <m/>
    <n v="8.8000000000000007"/>
    <n v="6.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8"/>
    <x v="13"/>
    <x v="9"/>
    <x v="1"/>
    <d v="2025-08-19T16:14:30"/>
    <n v="380"/>
    <n v="174"/>
    <n v="236"/>
    <n v="2"/>
    <n v="16"/>
    <n v="24"/>
    <n v="35"/>
    <n v="67"/>
    <n v="91"/>
    <n v="67"/>
    <n v="46"/>
    <m/>
    <n v="14"/>
    <n v="5"/>
    <n v="1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8"/>
    <x v="13"/>
    <x v="9"/>
    <x v="16"/>
    <d v="2025-08-19T16:14:30"/>
    <n v="8"/>
    <n v="5"/>
    <n v="3"/>
    <m/>
    <m/>
    <n v="1"/>
    <n v="1"/>
    <m/>
    <n v="3"/>
    <n v="2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8"/>
    <x v="13"/>
    <x v="9"/>
    <x v="23"/>
    <d v="2025-08-19T16:14:30"/>
    <n v="5"/>
    <n v="3"/>
    <n v="2"/>
    <m/>
    <n v="1"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8"/>
    <x v="13"/>
    <x v="9"/>
    <x v="2"/>
    <d v="2025-08-19T16:14:30"/>
    <n v="719"/>
    <n v="71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8"/>
    <x v="13"/>
    <x v="9"/>
    <x v="3"/>
    <d v="2025-08-19T16:14:30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8"/>
    <x v="13"/>
    <x v="9"/>
    <x v="4"/>
    <d v="2025-08-19T16:14:30"/>
    <n v="719"/>
    <n v="312"/>
    <n v="40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8"/>
    <x v="13"/>
    <x v="9"/>
    <x v="5"/>
    <d v="2025-08-19T16:14:30"/>
    <n v="9"/>
    <n v="3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8"/>
    <x v="13"/>
    <x v="9"/>
    <x v="21"/>
    <d v="2025-08-19T16:14:33"/>
    <n v="4.4000000000000004"/>
    <m/>
    <n v="3.6"/>
    <m/>
    <n v="0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8"/>
    <x v="13"/>
    <x v="9"/>
    <x v="16"/>
    <d v="2025-08-19T16:14:43"/>
    <n v="4"/>
    <n v="3"/>
    <n v="1"/>
    <m/>
    <m/>
    <m/>
    <m/>
    <n v="1"/>
    <n v="1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8"/>
    <x v="13"/>
    <x v="9"/>
    <x v="24"/>
    <d v="2025-08-19T16:14:43"/>
    <n v="1"/>
    <m/>
    <n v="1"/>
    <n v="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8"/>
    <x v="13"/>
    <x v="9"/>
    <x v="23"/>
    <d v="2025-08-19T16:14:43"/>
    <n v="4"/>
    <n v="2"/>
    <n v="2"/>
    <m/>
    <n v="1"/>
    <m/>
    <m/>
    <n v="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8"/>
    <x v="13"/>
    <x v="9"/>
    <x v="2"/>
    <d v="2025-08-19T16:14:43"/>
    <n v="561"/>
    <n v="56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5"/>
    <x v="68"/>
    <x v="13"/>
    <x v="2"/>
    <d v="2025-08-19T16:31:15"/>
    <n v="54"/>
    <n v="5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5"/>
    <x v="68"/>
    <x v="13"/>
    <x v="3"/>
    <d v="2025-08-19T16:31:15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5"/>
    <x v="68"/>
    <x v="13"/>
    <x v="4"/>
    <d v="2025-08-19T16:31:15"/>
    <n v="54"/>
    <n v="30"/>
    <n v="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5"/>
    <x v="68"/>
    <x v="13"/>
    <x v="5"/>
    <d v="2025-08-19T16:31:15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5"/>
    <x v="68"/>
    <x v="13"/>
    <x v="1"/>
    <d v="2025-08-19T16:31:18"/>
    <n v="31"/>
    <n v="14"/>
    <n v="17"/>
    <m/>
    <m/>
    <n v="1"/>
    <n v="6"/>
    <n v="3"/>
    <n v="10"/>
    <n v="4"/>
    <n v="6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5"/>
    <x v="68"/>
    <x v="13"/>
    <x v="16"/>
    <d v="2025-08-19T16:31:18"/>
    <n v="1"/>
    <m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5"/>
    <x v="68"/>
    <x v="13"/>
    <x v="23"/>
    <d v="2025-08-19T16:31:18"/>
    <n v="2"/>
    <m/>
    <n v="2"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5"/>
    <x v="68"/>
    <x v="13"/>
    <x v="25"/>
    <d v="2025-08-19T16:31:18"/>
    <n v="4"/>
    <m/>
    <m/>
    <n v="2"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5"/>
    <x v="68"/>
    <x v="13"/>
    <x v="2"/>
    <d v="2025-08-19T16:31:18"/>
    <n v="60"/>
    <n v="6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5"/>
    <x v="68"/>
    <x v="13"/>
    <x v="3"/>
    <d v="2025-08-19T16:31:18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5"/>
    <x v="68"/>
    <x v="13"/>
    <x v="4"/>
    <d v="2025-08-19T16:31:18"/>
    <n v="60"/>
    <n v="28"/>
    <n v="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5"/>
    <x v="68"/>
    <x v="13"/>
    <x v="26"/>
    <d v="2025-08-19T16:31:21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3"/>
    <x v="83"/>
    <x v="12"/>
    <x v="4"/>
    <d v="2025-08-19T16:33:36"/>
    <n v="117"/>
    <n v="42"/>
    <n v="7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63"/>
    <x v="83"/>
    <x v="12"/>
    <x v="5"/>
    <d v="2025-08-19T16:33:36"/>
    <n v="14"/>
    <n v="8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3"/>
    <x v="83"/>
    <x v="12"/>
    <x v="10"/>
    <d v="2025-08-19T16:33:39"/>
    <n v="4.4000000000000004"/>
    <m/>
    <m/>
    <m/>
    <m/>
    <m/>
    <m/>
    <n v="4.400000000000000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3"/>
    <x v="83"/>
    <x v="12"/>
    <x v="1"/>
    <d v="2025-08-19T16:33:39"/>
    <n v="11"/>
    <n v="5"/>
    <n v="6"/>
    <m/>
    <m/>
    <m/>
    <m/>
    <n v="1"/>
    <n v="3"/>
    <n v="4"/>
    <n v="2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3"/>
    <x v="83"/>
    <x v="12"/>
    <x v="16"/>
    <d v="2025-08-19T16:33:39"/>
    <n v="3"/>
    <n v="2"/>
    <n v="1"/>
    <m/>
    <m/>
    <m/>
    <n v="1"/>
    <n v="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3"/>
    <x v="83"/>
    <x v="12"/>
    <x v="23"/>
    <d v="2025-08-19T16:33:39"/>
    <n v="1"/>
    <n v="1"/>
    <m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3"/>
    <x v="83"/>
    <x v="12"/>
    <x v="7"/>
    <d v="2025-08-19T16:33:53"/>
    <n v="13"/>
    <m/>
    <m/>
    <m/>
    <m/>
    <m/>
    <n v="4"/>
    <n v="8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3"/>
    <x v="83"/>
    <x v="12"/>
    <x v="0"/>
    <d v="2025-08-19T16:33:53"/>
    <n v="3"/>
    <m/>
    <m/>
    <m/>
    <m/>
    <m/>
    <m/>
    <m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3"/>
    <x v="83"/>
    <x v="12"/>
    <x v="13"/>
    <d v="2025-08-19T16:33:53"/>
    <n v="6"/>
    <m/>
    <m/>
    <m/>
    <m/>
    <n v="2"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3"/>
    <x v="83"/>
    <x v="12"/>
    <x v="14"/>
    <d v="2025-08-19T16:33:53"/>
    <n v="6"/>
    <m/>
    <m/>
    <m/>
    <m/>
    <n v="2"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3"/>
    <x v="83"/>
    <x v="12"/>
    <x v="1"/>
    <d v="2025-08-19T16:33:53"/>
    <n v="9"/>
    <n v="5"/>
    <n v="4"/>
    <m/>
    <m/>
    <m/>
    <m/>
    <m/>
    <n v="2"/>
    <n v="4"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3"/>
    <x v="83"/>
    <x v="12"/>
    <x v="16"/>
    <d v="2025-08-19T16:33:53"/>
    <n v="3"/>
    <n v="2"/>
    <n v="1"/>
    <m/>
    <m/>
    <m/>
    <m/>
    <n v="1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3"/>
    <x v="83"/>
    <x v="12"/>
    <x v="2"/>
    <d v="2025-08-19T16:33:53"/>
    <n v="120"/>
    <n v="1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3"/>
    <x v="83"/>
    <x v="12"/>
    <x v="3"/>
    <d v="2025-08-19T16:33:53"/>
    <n v="14"/>
    <n v="1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3"/>
    <x v="83"/>
    <x v="12"/>
    <x v="4"/>
    <d v="2025-08-19T16:33:53"/>
    <n v="120"/>
    <n v="50"/>
    <n v="7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3"/>
    <x v="83"/>
    <x v="12"/>
    <x v="5"/>
    <d v="2025-08-19T16:33:53"/>
    <n v="14"/>
    <n v="5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1"/>
    <x v="91"/>
    <x v="14"/>
    <x v="8"/>
    <d v="2025-08-19T16:36:10"/>
    <n v="0.9"/>
    <m/>
    <m/>
    <n v="0.9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1"/>
    <x v="91"/>
    <x v="14"/>
    <x v="1"/>
    <d v="2025-08-19T16:36:10"/>
    <n v="38"/>
    <n v="23"/>
    <n v="15"/>
    <m/>
    <m/>
    <n v="1"/>
    <n v="5"/>
    <n v="8"/>
    <n v="10"/>
    <n v="9"/>
    <n v="4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1"/>
    <x v="91"/>
    <x v="14"/>
    <x v="2"/>
    <d v="2025-08-19T16:36:10"/>
    <n v="85"/>
    <n v="8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1"/>
    <x v="91"/>
    <x v="14"/>
    <x v="3"/>
    <d v="2025-08-19T16:36:10"/>
    <n v="14"/>
    <n v="1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1"/>
    <x v="91"/>
    <x v="14"/>
    <x v="4"/>
    <d v="2025-08-19T16:36:10"/>
    <n v="85"/>
    <n v="38"/>
    <n v="4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1"/>
    <x v="91"/>
    <x v="14"/>
    <x v="5"/>
    <d v="2025-08-19T16:36:10"/>
    <n v="14"/>
    <n v="3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1"/>
    <x v="91"/>
    <x v="14"/>
    <x v="5"/>
    <d v="2025-08-19T16:36:18"/>
    <n v="11"/>
    <n v="2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4"/>
    <x v="81"/>
    <x v="5"/>
    <x v="4"/>
    <d v="2025-08-19T16:50:07"/>
    <n v="380"/>
    <n v="157"/>
    <n v="22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4"/>
    <x v="81"/>
    <x v="5"/>
    <x v="5"/>
    <d v="2025-08-19T16:50:07"/>
    <n v="42"/>
    <n v="14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4"/>
    <x v="81"/>
    <x v="5"/>
    <x v="26"/>
    <d v="2025-08-19T16:50:07"/>
    <n v="56"/>
    <n v="18"/>
    <n v="3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94"/>
    <x v="81"/>
    <x v="5"/>
    <x v="31"/>
    <d v="2025-08-19T16:50:07"/>
    <n v="8"/>
    <n v="4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4"/>
    <x v="81"/>
    <x v="5"/>
    <x v="11"/>
    <d v="2025-08-19T16:50:09"/>
    <n v="18.399999999999999"/>
    <n v="4.4000000000000004"/>
    <n v="6"/>
    <n v="4.4000000000000004"/>
    <n v="3.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4"/>
    <x v="81"/>
    <x v="5"/>
    <x v="17"/>
    <d v="2025-08-19T16:50:09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4"/>
    <x v="81"/>
    <x v="5"/>
    <x v="18"/>
    <d v="2025-08-19T16:50:09"/>
    <n v="12"/>
    <n v="5"/>
    <n v="7"/>
    <m/>
    <m/>
    <n v="1"/>
    <n v="2"/>
    <m/>
    <n v="4"/>
    <n v="5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94"/>
    <x v="81"/>
    <x v="5"/>
    <x v="12"/>
    <d v="2025-08-19T16:50:09"/>
    <n v="6"/>
    <n v="3"/>
    <n v="3"/>
    <n v="1"/>
    <n v="2"/>
    <n v="2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01"/>
    <x v="128"/>
    <x v="6"/>
    <x v="14"/>
    <d v="2025-08-19T16:47:30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22"/>
    <x v="74"/>
    <x v="2"/>
    <x v="6"/>
    <d v="2025-02-20T10:22:24"/>
    <n v="72"/>
    <m/>
    <m/>
    <m/>
    <n v="38"/>
    <n v="3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22"/>
    <x v="74"/>
    <x v="2"/>
    <x v="7"/>
    <d v="2025-02-20T10:22:24"/>
    <n v="153"/>
    <m/>
    <m/>
    <m/>
    <m/>
    <m/>
    <n v="86"/>
    <n v="67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22"/>
    <x v="74"/>
    <x v="2"/>
    <x v="0"/>
    <d v="2025-02-20T10:22:24"/>
    <n v="27"/>
    <m/>
    <m/>
    <m/>
    <m/>
    <m/>
    <m/>
    <m/>
    <n v="14"/>
    <m/>
    <n v="8"/>
    <n v="1"/>
    <n v="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22"/>
    <x v="74"/>
    <x v="2"/>
    <x v="13"/>
    <d v="2025-02-20T10:22:24"/>
    <n v="10"/>
    <m/>
    <m/>
    <m/>
    <m/>
    <n v="2"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258"/>
    <x v="3"/>
    <x v="2"/>
    <x v="6"/>
    <d v="2025-02-20T10:22:31"/>
    <n v="44"/>
    <m/>
    <m/>
    <m/>
    <n v="26"/>
    <n v="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258"/>
    <x v="3"/>
    <x v="2"/>
    <x v="7"/>
    <d v="2025-02-20T10:22:31"/>
    <n v="99"/>
    <m/>
    <m/>
    <m/>
    <m/>
    <m/>
    <n v="48"/>
    <n v="5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258"/>
    <x v="3"/>
    <x v="2"/>
    <x v="0"/>
    <d v="2025-02-20T10:22:31"/>
    <n v="11"/>
    <m/>
    <m/>
    <m/>
    <m/>
    <m/>
    <m/>
    <m/>
    <n v="8"/>
    <m/>
    <n v="2"/>
    <n v="1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258"/>
    <x v="3"/>
    <x v="2"/>
    <x v="8"/>
    <d v="2025-02-20T10:22:31"/>
    <n v="10.6"/>
    <n v="1.8"/>
    <n v="1.6"/>
    <n v="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258"/>
    <x v="3"/>
    <x v="2"/>
    <x v="13"/>
    <d v="2025-02-20T10:22:31"/>
    <n v="2"/>
    <m/>
    <m/>
    <m/>
    <n v="2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258"/>
    <x v="3"/>
    <x v="2"/>
    <x v="14"/>
    <d v="2025-02-20T10:22:31"/>
    <n v="2"/>
    <m/>
    <n v="0"/>
    <n v="0"/>
    <n v="2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258"/>
    <x v="3"/>
    <x v="2"/>
    <x v="20"/>
    <d v="2025-02-20T10:22:31"/>
    <n v="8"/>
    <n v="0"/>
    <n v="3.2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258"/>
    <x v="3"/>
    <x v="2"/>
    <x v="10"/>
    <d v="2025-02-20T10:22:31"/>
    <n v="8.8000000000000007"/>
    <n v="0"/>
    <n v="2.8"/>
    <n v="2.4"/>
    <n v="3.6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258"/>
    <x v="3"/>
    <x v="2"/>
    <x v="1"/>
    <d v="2025-02-20T10:22:31"/>
    <n v="86"/>
    <n v="39"/>
    <n v="47"/>
    <n v="1"/>
    <n v="1"/>
    <n v="2"/>
    <n v="13"/>
    <n v="9"/>
    <n v="24"/>
    <n v="26"/>
    <n v="8"/>
    <m/>
    <n v="1"/>
    <n v="1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258"/>
    <x v="3"/>
    <x v="2"/>
    <x v="16"/>
    <d v="2025-02-20T10:22:31"/>
    <n v="1"/>
    <n v="1"/>
    <n v="0"/>
    <n v="0"/>
    <n v="0"/>
    <n v="0"/>
    <n v="1"/>
    <n v="0"/>
    <n v="0"/>
    <n v="0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1"/>
    <x v="91"/>
    <x v="14"/>
    <x v="6"/>
    <d v="2025-08-19T16:36:20"/>
    <n v="22"/>
    <m/>
    <m/>
    <m/>
    <n v="4"/>
    <n v="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1"/>
    <x v="91"/>
    <x v="14"/>
    <x v="7"/>
    <d v="2025-08-19T16:36:20"/>
    <n v="42"/>
    <m/>
    <m/>
    <m/>
    <m/>
    <m/>
    <n v="24"/>
    <n v="1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1"/>
    <x v="91"/>
    <x v="14"/>
    <x v="0"/>
    <d v="2025-08-19T16:36:20"/>
    <n v="9"/>
    <m/>
    <m/>
    <m/>
    <m/>
    <m/>
    <m/>
    <m/>
    <n v="7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1"/>
    <x v="91"/>
    <x v="14"/>
    <x v="8"/>
    <d v="2025-08-19T16:36:20"/>
    <n v="0.9"/>
    <m/>
    <n v="0.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1"/>
    <x v="91"/>
    <x v="14"/>
    <x v="1"/>
    <d v="2025-08-19T16:36:20"/>
    <n v="41"/>
    <n v="22"/>
    <n v="19"/>
    <m/>
    <n v="1"/>
    <m/>
    <n v="2"/>
    <n v="9"/>
    <n v="12"/>
    <n v="9"/>
    <n v="7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1"/>
    <x v="91"/>
    <x v="14"/>
    <x v="2"/>
    <d v="2025-08-19T16:36:20"/>
    <n v="86"/>
    <n v="8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1"/>
    <x v="91"/>
    <x v="14"/>
    <x v="3"/>
    <d v="2025-08-19T16:36:20"/>
    <n v="12"/>
    <n v="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1"/>
    <x v="91"/>
    <x v="14"/>
    <x v="4"/>
    <d v="2025-08-19T16:36:20"/>
    <n v="86"/>
    <n v="39"/>
    <n v="4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1"/>
    <x v="91"/>
    <x v="14"/>
    <x v="5"/>
    <d v="2025-08-19T16:36:20"/>
    <n v="12"/>
    <n v="3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2"/>
    <x v="92"/>
    <x v="14"/>
    <x v="13"/>
    <d v="2025-08-19T16:36:23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2"/>
    <x v="92"/>
    <x v="14"/>
    <x v="14"/>
    <d v="2025-08-19T16:36:23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2"/>
    <x v="92"/>
    <x v="14"/>
    <x v="1"/>
    <d v="2025-08-19T16:36:23"/>
    <n v="18"/>
    <n v="10"/>
    <n v="8"/>
    <m/>
    <m/>
    <m/>
    <n v="3"/>
    <n v="3"/>
    <n v="8"/>
    <n v="3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2"/>
    <x v="92"/>
    <x v="14"/>
    <x v="16"/>
    <d v="2025-08-19T16:36:23"/>
    <n v="1"/>
    <n v="0"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2"/>
    <x v="92"/>
    <x v="14"/>
    <x v="2"/>
    <d v="2025-08-19T16:36:23"/>
    <n v="56"/>
    <n v="5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2"/>
    <x v="92"/>
    <x v="14"/>
    <x v="3"/>
    <d v="2025-08-19T16:36:23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2"/>
    <x v="92"/>
    <x v="14"/>
    <x v="4"/>
    <d v="2025-08-19T16:36:23"/>
    <n v="56"/>
    <n v="29"/>
    <n v="2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72"/>
    <x v="92"/>
    <x v="14"/>
    <x v="5"/>
    <d v="2025-08-19T16:36:23"/>
    <n v="6"/>
    <n v="2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2"/>
    <x v="92"/>
    <x v="14"/>
    <x v="13"/>
    <d v="2025-08-19T16:36:25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2"/>
    <x v="92"/>
    <x v="14"/>
    <x v="14"/>
    <d v="2025-08-19T16:36:25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2"/>
    <x v="92"/>
    <x v="14"/>
    <x v="1"/>
    <d v="2025-08-19T16:36:25"/>
    <n v="15"/>
    <n v="5"/>
    <n v="10"/>
    <m/>
    <m/>
    <m/>
    <n v="1"/>
    <n v="4"/>
    <n v="3"/>
    <n v="5"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2"/>
    <x v="92"/>
    <x v="14"/>
    <x v="16"/>
    <d v="2025-08-19T16:36:25"/>
    <n v="1"/>
    <m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2"/>
    <x v="92"/>
    <x v="14"/>
    <x v="2"/>
    <d v="2025-08-19T16:36:25"/>
    <n v="57"/>
    <n v="5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72"/>
    <x v="92"/>
    <x v="14"/>
    <x v="3"/>
    <d v="2025-08-19T16:36:25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2"/>
    <x v="92"/>
    <x v="14"/>
    <x v="13"/>
    <d v="2025-08-19T16:36:38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258"/>
    <x v="3"/>
    <x v="2"/>
    <x v="24"/>
    <d v="2025-02-20T10:22:31"/>
    <n v="2"/>
    <n v="2"/>
    <n v="0"/>
    <n v="0"/>
    <n v="1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258"/>
    <x v="3"/>
    <x v="2"/>
    <x v="23"/>
    <d v="2025-02-20T10:22:31"/>
    <n v="3"/>
    <n v="0"/>
    <n v="3"/>
    <n v="0"/>
    <n v="1"/>
    <n v="1"/>
    <n v="1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258"/>
    <x v="3"/>
    <x v="2"/>
    <x v="2"/>
    <d v="2025-02-20T10:22:31"/>
    <n v="159"/>
    <n v="15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258"/>
    <x v="3"/>
    <x v="2"/>
    <x v="3"/>
    <d v="2025-02-20T10:22:31"/>
    <n v="25"/>
    <n v="2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3"/>
    <x v="18"/>
    <x v="6"/>
    <x v="20"/>
    <d v="2025-08-19T16:16:02"/>
    <n v="22.4"/>
    <n v="14.4"/>
    <n v="4.8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3"/>
    <x v="18"/>
    <x v="6"/>
    <x v="22"/>
    <d v="2025-08-19T16:16:02"/>
    <n v="4.8"/>
    <n v="4.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3"/>
    <x v="18"/>
    <x v="6"/>
    <x v="10"/>
    <d v="2025-08-19T16:16:02"/>
    <n v="17.2"/>
    <n v="0"/>
    <n v="2.8"/>
    <n v="0"/>
    <n v="2.8"/>
    <n v="11.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3"/>
    <x v="18"/>
    <x v="6"/>
    <x v="21"/>
    <d v="2025-08-19T16:16:02"/>
    <n v="12.4"/>
    <n v="0"/>
    <n v="0"/>
    <n v="12.4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3"/>
    <x v="18"/>
    <x v="6"/>
    <x v="1"/>
    <d v="2025-08-19T16:16:02"/>
    <n v="804"/>
    <n v="388"/>
    <n v="416"/>
    <n v="8"/>
    <n v="26"/>
    <n v="69"/>
    <n v="104"/>
    <n v="90"/>
    <n v="204"/>
    <n v="119"/>
    <n v="112"/>
    <m/>
    <n v="23"/>
    <n v="17"/>
    <n v="3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3"/>
    <x v="18"/>
    <x v="6"/>
    <x v="16"/>
    <d v="2025-08-19T16:16:02"/>
    <n v="12"/>
    <n v="8"/>
    <n v="4"/>
    <m/>
    <m/>
    <n v="3"/>
    <n v="2"/>
    <n v="4"/>
    <n v="2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3"/>
    <x v="18"/>
    <x v="6"/>
    <x v="24"/>
    <d v="2025-08-19T16:16:02"/>
    <n v="8"/>
    <n v="3"/>
    <n v="5"/>
    <n v="5"/>
    <n v="2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4"/>
    <x v="21"/>
    <x v="11"/>
    <x v="6"/>
    <d v="2025-08-19T16:16:15"/>
    <n v="26"/>
    <m/>
    <m/>
    <m/>
    <n v="2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4"/>
    <x v="21"/>
    <x v="11"/>
    <x v="7"/>
    <d v="2025-08-19T16:16:15"/>
    <n v="24"/>
    <m/>
    <m/>
    <m/>
    <m/>
    <m/>
    <n v="14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4"/>
    <x v="21"/>
    <x v="11"/>
    <x v="0"/>
    <d v="2025-08-19T16:16:15"/>
    <n v="10"/>
    <m/>
    <m/>
    <m/>
    <m/>
    <m/>
    <m/>
    <m/>
    <n v="6"/>
    <m/>
    <n v="4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4"/>
    <x v="21"/>
    <x v="11"/>
    <x v="8"/>
    <d v="2025-08-19T16:16:15"/>
    <n v="17.3"/>
    <n v="7.3"/>
    <m/>
    <n v="1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3"/>
    <x v="93"/>
    <x v="14"/>
    <x v="16"/>
    <d v="2025-08-19T16:36:46"/>
    <n v="1"/>
    <n v="1"/>
    <n v="0"/>
    <n v="0"/>
    <n v="0"/>
    <n v="1"/>
    <n v="0"/>
    <n v="0"/>
    <n v="0"/>
    <n v="0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3"/>
    <x v="93"/>
    <x v="14"/>
    <x v="23"/>
    <d v="2025-08-19T16:36:46"/>
    <n v="1"/>
    <n v="1"/>
    <n v="0"/>
    <n v="0"/>
    <n v="0"/>
    <n v="1"/>
    <n v="0"/>
    <n v="0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3"/>
    <x v="93"/>
    <x v="14"/>
    <x v="2"/>
    <d v="2025-08-19T16:36:46"/>
    <n v="73"/>
    <n v="7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3"/>
    <x v="93"/>
    <x v="14"/>
    <x v="3"/>
    <d v="2025-08-19T16:36:4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3"/>
    <x v="93"/>
    <x v="14"/>
    <x v="4"/>
    <d v="2025-08-19T16:36:46"/>
    <n v="73"/>
    <n v="39"/>
    <n v="3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3"/>
    <x v="93"/>
    <x v="14"/>
    <x v="5"/>
    <d v="2025-08-19T16:36:46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3"/>
    <x v="93"/>
    <x v="14"/>
    <x v="3"/>
    <d v="2025-08-19T16:36:53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3"/>
    <x v="93"/>
    <x v="14"/>
    <x v="4"/>
    <d v="2025-08-19T16:36:53"/>
    <n v="73"/>
    <n v="44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3"/>
    <x v="93"/>
    <x v="14"/>
    <x v="5"/>
    <d v="2025-08-19T16:36:53"/>
    <n v="5"/>
    <n v="2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3"/>
    <x v="93"/>
    <x v="14"/>
    <x v="6"/>
    <d v="2025-08-19T16:36:56"/>
    <n v="10"/>
    <m/>
    <m/>
    <m/>
    <n v="6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3"/>
    <x v="93"/>
    <x v="14"/>
    <x v="7"/>
    <d v="2025-08-19T16:36:56"/>
    <n v="32"/>
    <m/>
    <m/>
    <m/>
    <m/>
    <m/>
    <n v="14"/>
    <n v="1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3"/>
    <x v="93"/>
    <x v="14"/>
    <x v="0"/>
    <d v="2025-08-19T16:36:56"/>
    <n v="3"/>
    <m/>
    <m/>
    <m/>
    <m/>
    <m/>
    <m/>
    <m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3"/>
    <x v="93"/>
    <x v="14"/>
    <x v="8"/>
    <d v="2025-08-19T16:36:56"/>
    <n v="21.6"/>
    <n v="0.8"/>
    <n v="4"/>
    <n v="16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3"/>
    <x v="93"/>
    <x v="14"/>
    <x v="10"/>
    <d v="2025-08-19T16:36:56"/>
    <n v="9.6"/>
    <m/>
    <n v="4.8"/>
    <m/>
    <n v="4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8"/>
    <x v="72"/>
    <x v="13"/>
    <x v="1"/>
    <d v="2025-02-20T10:19:14"/>
    <n v="54"/>
    <n v="29"/>
    <n v="25"/>
    <m/>
    <m/>
    <n v="3"/>
    <n v="5"/>
    <n v="5"/>
    <n v="15"/>
    <n v="19"/>
    <n v="2"/>
    <m/>
    <n v="3"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8"/>
    <x v="72"/>
    <x v="13"/>
    <x v="16"/>
    <d v="2025-02-20T10:19:14"/>
    <n v="0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8"/>
    <x v="72"/>
    <x v="13"/>
    <x v="2"/>
    <d v="2025-02-20T10:19:14"/>
    <n v="187"/>
    <n v="18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8"/>
    <x v="72"/>
    <x v="13"/>
    <x v="3"/>
    <d v="2025-02-20T10:19:14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8"/>
    <x v="72"/>
    <x v="13"/>
    <x v="4"/>
    <d v="2025-02-20T10:19:14"/>
    <n v="187"/>
    <n v="95"/>
    <n v="9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8"/>
    <x v="72"/>
    <x v="13"/>
    <x v="5"/>
    <d v="2025-02-20T10:19:14"/>
    <n v="10"/>
    <n v="4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9"/>
    <x v="73"/>
    <x v="12"/>
    <x v="7"/>
    <d v="2025-08-19T16:32:21"/>
    <n v="8"/>
    <m/>
    <m/>
    <m/>
    <m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9"/>
    <x v="73"/>
    <x v="12"/>
    <x v="0"/>
    <d v="2025-08-19T16:32:21"/>
    <n v="2"/>
    <m/>
    <m/>
    <m/>
    <m/>
    <m/>
    <m/>
    <m/>
    <n v="0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9"/>
    <x v="73"/>
    <x v="12"/>
    <x v="1"/>
    <d v="2025-08-19T16:32:21"/>
    <n v="5"/>
    <n v="2"/>
    <n v="3"/>
    <m/>
    <m/>
    <m/>
    <m/>
    <m/>
    <n v="3"/>
    <n v="1"/>
    <n v="0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367"/>
    <x v="79"/>
    <x v="2"/>
    <x v="26"/>
    <d v="2025-02-20T10:22:41"/>
    <n v="16"/>
    <n v="7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02"/>
    <x v="80"/>
    <x v="6"/>
    <x v="18"/>
    <d v="2025-08-19T16:49:44"/>
    <n v="2"/>
    <n v="1"/>
    <n v="1"/>
    <m/>
    <m/>
    <m/>
    <n v="1"/>
    <m/>
    <n v="1"/>
    <m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02"/>
    <x v="80"/>
    <x v="6"/>
    <x v="6"/>
    <d v="2025-08-19T16:49:44"/>
    <n v="54"/>
    <m/>
    <m/>
    <m/>
    <n v="30"/>
    <n v="2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02"/>
    <x v="80"/>
    <x v="6"/>
    <x v="7"/>
    <d v="2025-08-19T16:49:44"/>
    <n v="48"/>
    <m/>
    <m/>
    <m/>
    <m/>
    <m/>
    <n v="26"/>
    <n v="2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02"/>
    <x v="80"/>
    <x v="6"/>
    <x v="0"/>
    <d v="2025-08-19T16:49:44"/>
    <n v="14"/>
    <m/>
    <m/>
    <m/>
    <m/>
    <m/>
    <m/>
    <m/>
    <n v="12"/>
    <m/>
    <n v="0"/>
    <n v="0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02"/>
    <x v="80"/>
    <x v="6"/>
    <x v="8"/>
    <d v="2025-08-19T16:49:44"/>
    <n v="25.6"/>
    <n v="9.6"/>
    <n v="4"/>
    <n v="1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02"/>
    <x v="80"/>
    <x v="6"/>
    <x v="23"/>
    <d v="2025-08-19T16:49:47"/>
    <n v="4"/>
    <n v="3"/>
    <n v="1"/>
    <m/>
    <n v="1"/>
    <n v="2"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02"/>
    <x v="80"/>
    <x v="6"/>
    <x v="2"/>
    <d v="2025-08-19T16:49:47"/>
    <n v="58"/>
    <n v="5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02"/>
    <x v="80"/>
    <x v="6"/>
    <x v="3"/>
    <d v="2025-08-19T16:49:47"/>
    <n v="12"/>
    <n v="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02"/>
    <x v="80"/>
    <x v="6"/>
    <x v="4"/>
    <d v="2025-08-19T16:49:47"/>
    <n v="58"/>
    <n v="28"/>
    <n v="3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402"/>
    <x v="80"/>
    <x v="6"/>
    <x v="5"/>
    <d v="2025-08-19T16:49:47"/>
    <n v="12"/>
    <n v="3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02"/>
    <x v="80"/>
    <x v="6"/>
    <x v="6"/>
    <d v="2025-08-19T16:49:50"/>
    <n v="54"/>
    <m/>
    <m/>
    <m/>
    <n v="24"/>
    <n v="3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02"/>
    <x v="80"/>
    <x v="6"/>
    <x v="7"/>
    <d v="2025-08-19T16:49:50"/>
    <n v="51"/>
    <m/>
    <m/>
    <m/>
    <m/>
    <m/>
    <n v="30"/>
    <n v="2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402"/>
    <x v="80"/>
    <x v="6"/>
    <x v="0"/>
    <d v="2025-08-19T16:49:50"/>
    <n v="19"/>
    <m/>
    <m/>
    <m/>
    <m/>
    <m/>
    <m/>
    <m/>
    <n v="16"/>
    <m/>
    <n v="2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402"/>
    <x v="80"/>
    <x v="6"/>
    <x v="10"/>
    <d v="2025-08-19T16:49:44"/>
    <n v="8"/>
    <m/>
    <m/>
    <m/>
    <n v="3.6"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3"/>
    <x v="93"/>
    <x v="14"/>
    <x v="1"/>
    <d v="2025-08-19T16:36:56"/>
    <n v="33"/>
    <n v="12"/>
    <n v="21"/>
    <n v="1"/>
    <n v="2"/>
    <n v="7"/>
    <n v="3"/>
    <n v="2"/>
    <n v="7"/>
    <n v="9"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3"/>
    <x v="93"/>
    <x v="14"/>
    <x v="2"/>
    <d v="2025-08-19T16:36:56"/>
    <n v="74"/>
    <n v="7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3"/>
    <x v="93"/>
    <x v="14"/>
    <x v="3"/>
    <d v="2025-08-19T16:36:56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3"/>
    <x v="93"/>
    <x v="14"/>
    <x v="4"/>
    <d v="2025-08-19T16:36:56"/>
    <n v="74"/>
    <n v="40"/>
    <n v="3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3"/>
    <x v="93"/>
    <x v="14"/>
    <x v="5"/>
    <d v="2025-08-19T16:36:56"/>
    <n v="7"/>
    <n v="2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4"/>
    <x v="104"/>
    <x v="14"/>
    <x v="6"/>
    <d v="2025-08-19T16:37:11"/>
    <n v="2"/>
    <m/>
    <m/>
    <m/>
    <n v="2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4"/>
    <x v="104"/>
    <x v="14"/>
    <x v="7"/>
    <d v="2025-08-19T16:37:11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4"/>
    <x v="104"/>
    <x v="14"/>
    <x v="0"/>
    <d v="2025-08-19T16:37:11"/>
    <n v="3"/>
    <m/>
    <m/>
    <m/>
    <m/>
    <m/>
    <m/>
    <m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4"/>
    <x v="104"/>
    <x v="14"/>
    <x v="1"/>
    <d v="2025-08-19T16:37:11"/>
    <n v="6"/>
    <n v="3"/>
    <n v="3"/>
    <m/>
    <m/>
    <m/>
    <n v="1"/>
    <m/>
    <n v="2"/>
    <n v="1"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4"/>
    <x v="104"/>
    <x v="14"/>
    <x v="2"/>
    <d v="2025-08-19T16:37:11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4"/>
    <x v="104"/>
    <x v="14"/>
    <x v="4"/>
    <d v="2025-08-19T16:37:11"/>
    <n v="11"/>
    <n v="3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4"/>
    <x v="104"/>
    <x v="14"/>
    <x v="6"/>
    <d v="2025-08-19T16:37:14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4"/>
    <x v="104"/>
    <x v="14"/>
    <x v="0"/>
    <d v="2025-08-19T16:37:14"/>
    <n v="3"/>
    <m/>
    <m/>
    <m/>
    <m/>
    <m/>
    <m/>
    <m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4"/>
    <x v="104"/>
    <x v="14"/>
    <x v="1"/>
    <d v="2025-08-19T16:37:14"/>
    <n v="4"/>
    <n v="1"/>
    <n v="3"/>
    <m/>
    <m/>
    <m/>
    <m/>
    <n v="1"/>
    <m/>
    <m/>
    <n v="3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4"/>
    <x v="104"/>
    <x v="14"/>
    <x v="2"/>
    <d v="2025-08-19T16:37:14"/>
    <n v="24"/>
    <n v="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4"/>
    <x v="104"/>
    <x v="14"/>
    <x v="3"/>
    <d v="2025-08-19T16:37:14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4"/>
    <x v="104"/>
    <x v="14"/>
    <x v="4"/>
    <d v="2025-08-19T16:37:14"/>
    <n v="24"/>
    <n v="9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4"/>
    <x v="104"/>
    <x v="14"/>
    <x v="5"/>
    <d v="2025-08-19T16:37:14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258"/>
    <x v="3"/>
    <x v="2"/>
    <x v="24"/>
    <d v="2025-08-19T16:48:35"/>
    <n v="1"/>
    <n v="1"/>
    <n v="0"/>
    <n v="0"/>
    <n v="0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258"/>
    <x v="3"/>
    <x v="2"/>
    <x v="23"/>
    <d v="2025-08-19T16:48:35"/>
    <n v="2"/>
    <n v="0"/>
    <n v="2"/>
    <n v="0"/>
    <n v="0"/>
    <n v="1"/>
    <n v="1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273"/>
    <x v="132"/>
    <x v="5"/>
    <x v="5"/>
    <d v="2025-08-19T16:48:54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273"/>
    <x v="132"/>
    <x v="5"/>
    <x v="26"/>
    <d v="2025-08-19T16:48:54"/>
    <n v="13"/>
    <n v="10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273"/>
    <x v="132"/>
    <x v="5"/>
    <x v="1"/>
    <d v="2025-08-19T16:49:04"/>
    <n v="66"/>
    <n v="18"/>
    <n v="48"/>
    <m/>
    <m/>
    <n v="3"/>
    <n v="5"/>
    <n v="8"/>
    <n v="18"/>
    <n v="14"/>
    <n v="7"/>
    <m/>
    <n v="5"/>
    <n v="1"/>
    <n v="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273"/>
    <x v="132"/>
    <x v="5"/>
    <x v="16"/>
    <d v="2025-08-19T16:49:04"/>
    <n v="3"/>
    <n v="1"/>
    <n v="2"/>
    <m/>
    <m/>
    <m/>
    <m/>
    <m/>
    <n v="2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273"/>
    <x v="132"/>
    <x v="5"/>
    <x v="24"/>
    <d v="2025-08-19T16:49:04"/>
    <n v="2"/>
    <m/>
    <n v="2"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273"/>
    <x v="132"/>
    <x v="5"/>
    <x v="23"/>
    <d v="2025-08-19T16:49:04"/>
    <n v="1"/>
    <m/>
    <n v="1"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273"/>
    <x v="132"/>
    <x v="5"/>
    <x v="2"/>
    <d v="2025-08-19T16:49:04"/>
    <n v="65"/>
    <n v="6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273"/>
    <x v="132"/>
    <x v="5"/>
    <x v="3"/>
    <d v="2025-08-19T16:49:04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273"/>
    <x v="132"/>
    <x v="5"/>
    <x v="4"/>
    <d v="2025-08-19T16:49:04"/>
    <n v="65"/>
    <n v="21"/>
    <n v="4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273"/>
    <x v="132"/>
    <x v="5"/>
    <x v="5"/>
    <d v="2025-08-19T16:49:04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200273"/>
    <x v="132"/>
    <x v="5"/>
    <x v="26"/>
    <d v="2025-08-19T16:49:04"/>
    <n v="14"/>
    <n v="5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273"/>
    <x v="132"/>
    <x v="5"/>
    <x v="6"/>
    <d v="2025-08-19T16:49:07"/>
    <n v="30"/>
    <m/>
    <m/>
    <m/>
    <n v="16"/>
    <n v="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273"/>
    <x v="132"/>
    <x v="5"/>
    <x v="7"/>
    <d v="2025-08-19T16:49:07"/>
    <n v="102"/>
    <m/>
    <m/>
    <m/>
    <m/>
    <m/>
    <n v="52"/>
    <n v="5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273"/>
    <x v="132"/>
    <x v="5"/>
    <x v="0"/>
    <d v="2025-08-19T16:49:07"/>
    <n v="23"/>
    <m/>
    <m/>
    <m/>
    <m/>
    <m/>
    <m/>
    <m/>
    <n v="10"/>
    <m/>
    <n v="8"/>
    <n v="0"/>
    <n v="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273"/>
    <x v="132"/>
    <x v="5"/>
    <x v="8"/>
    <d v="2025-08-19T16:49:07"/>
    <n v="7.2"/>
    <m/>
    <n v="4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273"/>
    <x v="132"/>
    <x v="5"/>
    <x v="13"/>
    <d v="2025-08-19T16:49:07"/>
    <n v="4"/>
    <m/>
    <m/>
    <m/>
    <m/>
    <m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273"/>
    <x v="132"/>
    <x v="5"/>
    <x v="14"/>
    <d v="2025-08-19T16:49:07"/>
    <n v="6"/>
    <m/>
    <m/>
    <n v="2"/>
    <m/>
    <m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2"/>
    <x v="24"/>
    <x v="2"/>
    <x v="9"/>
    <d v="2025-08-19T16:18:10"/>
    <n v="2"/>
    <m/>
    <m/>
    <m/>
    <m/>
    <m/>
    <n v="2"/>
    <n v="0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2"/>
    <x v="24"/>
    <x v="2"/>
    <x v="29"/>
    <d v="2025-08-19T16:18:10"/>
    <n v="2"/>
    <n v="0"/>
    <n v="0"/>
    <n v="0"/>
    <n v="0"/>
    <n v="0"/>
    <n v="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2"/>
    <x v="24"/>
    <x v="2"/>
    <x v="30"/>
    <d v="2025-08-19T16:18:10"/>
    <n v="2"/>
    <m/>
    <n v="0"/>
    <n v="0"/>
    <n v="0"/>
    <n v="0"/>
    <n v="2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2"/>
    <x v="24"/>
    <x v="2"/>
    <x v="2"/>
    <d v="2025-08-19T16:18:10"/>
    <n v="1089"/>
    <n v="108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0"/>
    <x v="117"/>
    <x v="11"/>
    <x v="0"/>
    <d v="2025-08-19T16:43:48"/>
    <n v="4"/>
    <m/>
    <m/>
    <m/>
    <m/>
    <m/>
    <m/>
    <m/>
    <n v="4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0"/>
    <x v="117"/>
    <x v="11"/>
    <x v="8"/>
    <d v="2025-08-19T16:43:48"/>
    <n v="15.3"/>
    <n v="2.7"/>
    <n v="0"/>
    <n v="12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0"/>
    <x v="117"/>
    <x v="11"/>
    <x v="1"/>
    <d v="2025-08-19T16:43:48"/>
    <n v="31"/>
    <n v="18"/>
    <n v="13"/>
    <n v="1"/>
    <m/>
    <n v="4"/>
    <n v="4"/>
    <n v="1"/>
    <n v="12"/>
    <n v="5"/>
    <n v="4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0"/>
    <x v="117"/>
    <x v="11"/>
    <x v="2"/>
    <d v="2025-08-19T16:43:48"/>
    <n v="51"/>
    <n v="5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1"/>
    <x v="118"/>
    <x v="13"/>
    <x v="6"/>
    <d v="2025-02-20T10:21:39"/>
    <n v="14"/>
    <m/>
    <m/>
    <m/>
    <n v="6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34"/>
    <x v="52"/>
    <x v="12"/>
    <x v="1"/>
    <d v="2025-08-19T16:25:41"/>
    <n v="9"/>
    <n v="3"/>
    <n v="6"/>
    <m/>
    <m/>
    <n v="2"/>
    <n v="1"/>
    <m/>
    <n v="4"/>
    <m/>
    <n v="0"/>
    <m/>
    <n v="0"/>
    <n v="0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5"/>
    <x v="53"/>
    <x v="8"/>
    <x v="6"/>
    <d v="2025-08-19T16:25:54"/>
    <n v="16"/>
    <m/>
    <m/>
    <m/>
    <n v="1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5"/>
    <x v="53"/>
    <x v="8"/>
    <x v="7"/>
    <d v="2025-08-19T16:25:54"/>
    <n v="31"/>
    <m/>
    <m/>
    <m/>
    <m/>
    <m/>
    <n v="8"/>
    <n v="2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5"/>
    <x v="53"/>
    <x v="8"/>
    <x v="0"/>
    <d v="2025-08-19T16:25:54"/>
    <n v="8"/>
    <m/>
    <m/>
    <m/>
    <m/>
    <m/>
    <m/>
    <m/>
    <n v="5"/>
    <m/>
    <m/>
    <n v="1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5"/>
    <x v="53"/>
    <x v="8"/>
    <x v="8"/>
    <d v="2025-08-19T16:25:54"/>
    <n v="12.8"/>
    <m/>
    <n v="3.2"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5"/>
    <x v="53"/>
    <x v="8"/>
    <x v="13"/>
    <d v="2025-08-19T16:25:54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5"/>
    <x v="53"/>
    <x v="8"/>
    <x v="14"/>
    <d v="2025-08-19T16:25:54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5"/>
    <x v="53"/>
    <x v="8"/>
    <x v="15"/>
    <d v="2025-08-19T16:25:54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5"/>
    <x v="53"/>
    <x v="8"/>
    <x v="1"/>
    <d v="2025-08-19T16:25:54"/>
    <n v="39"/>
    <m/>
    <m/>
    <m/>
    <n v="2"/>
    <n v="5"/>
    <n v="8"/>
    <m/>
    <n v="4"/>
    <n v="12"/>
    <n v="5"/>
    <m/>
    <m/>
    <n v="1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5"/>
    <x v="53"/>
    <x v="8"/>
    <x v="16"/>
    <d v="2025-08-19T16:25:54"/>
    <n v="2"/>
    <m/>
    <m/>
    <m/>
    <m/>
    <n v="1"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5"/>
    <x v="53"/>
    <x v="8"/>
    <x v="2"/>
    <d v="2025-08-19T16:25:54"/>
    <n v="94"/>
    <n v="9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5"/>
    <x v="53"/>
    <x v="8"/>
    <x v="3"/>
    <d v="2025-08-19T16:25:54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5"/>
    <x v="53"/>
    <x v="8"/>
    <x v="4"/>
    <d v="2025-08-19T16:25:54"/>
    <n v="94"/>
    <n v="39"/>
    <n v="5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5"/>
    <x v="53"/>
    <x v="8"/>
    <x v="5"/>
    <d v="2025-08-19T16:25:54"/>
    <n v="7"/>
    <n v="1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36"/>
    <x v="54"/>
    <x v="8"/>
    <x v="6"/>
    <d v="2025-08-19T16:26:09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7"/>
    <x v="123"/>
    <x v="2"/>
    <x v="6"/>
    <d v="2025-02-20T10:21:55"/>
    <n v="18"/>
    <m/>
    <m/>
    <m/>
    <n v="6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7"/>
    <x v="123"/>
    <x v="2"/>
    <x v="7"/>
    <d v="2025-02-20T10:21:55"/>
    <n v="36"/>
    <m/>
    <m/>
    <m/>
    <m/>
    <m/>
    <n v="22"/>
    <n v="1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7"/>
    <x v="123"/>
    <x v="2"/>
    <x v="0"/>
    <d v="2025-02-20T10:21:55"/>
    <n v="6"/>
    <m/>
    <m/>
    <m/>
    <m/>
    <m/>
    <m/>
    <m/>
    <n v="2"/>
    <m/>
    <n v="4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6"/>
    <x v="122"/>
    <x v="11"/>
    <x v="2"/>
    <d v="2025-08-19T16:45:18"/>
    <n v="31"/>
    <n v="3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6"/>
    <x v="122"/>
    <x v="11"/>
    <x v="3"/>
    <d v="2025-08-19T16:45:18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6"/>
    <x v="122"/>
    <x v="11"/>
    <x v="4"/>
    <d v="2025-08-19T16:45:18"/>
    <n v="31"/>
    <n v="12"/>
    <n v="1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6"/>
    <x v="122"/>
    <x v="11"/>
    <x v="5"/>
    <d v="2025-08-19T16:45:18"/>
    <n v="6"/>
    <n v="1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7"/>
    <x v="123"/>
    <x v="2"/>
    <x v="13"/>
    <d v="2025-02-20T10:21:55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7"/>
    <x v="123"/>
    <x v="2"/>
    <x v="14"/>
    <d v="2025-02-20T10:21:55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7"/>
    <x v="123"/>
    <x v="2"/>
    <x v="1"/>
    <d v="2025-02-20T10:21:55"/>
    <n v="30"/>
    <n v="10"/>
    <n v="21"/>
    <m/>
    <m/>
    <m/>
    <n v="3"/>
    <n v="6"/>
    <n v="11"/>
    <n v="7"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7"/>
    <x v="123"/>
    <x v="2"/>
    <x v="16"/>
    <d v="2025-02-20T10:21:55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7"/>
    <x v="123"/>
    <x v="2"/>
    <x v="25"/>
    <d v="2025-02-20T10:21:55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7"/>
    <x v="123"/>
    <x v="2"/>
    <x v="2"/>
    <d v="2025-02-20T10:21:55"/>
    <n v="125"/>
    <n v="12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7"/>
    <x v="123"/>
    <x v="2"/>
    <x v="3"/>
    <d v="2025-02-20T10:21:55"/>
    <n v="21"/>
    <n v="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7"/>
    <x v="123"/>
    <x v="2"/>
    <x v="4"/>
    <d v="2025-02-20T10:21:55"/>
    <n v="125"/>
    <n v="50"/>
    <n v="7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7"/>
    <x v="123"/>
    <x v="2"/>
    <x v="5"/>
    <d v="2025-02-20T10:21:55"/>
    <n v="21"/>
    <n v="4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7"/>
    <x v="123"/>
    <x v="2"/>
    <x v="26"/>
    <d v="2025-02-20T10:21:55"/>
    <n v="31"/>
    <n v="10"/>
    <n v="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5"/>
    <x v="9"/>
    <x v="5"/>
    <x v="8"/>
    <d v="2025-08-19T16:13:43"/>
    <n v="208"/>
    <n v="9.6"/>
    <n v="56"/>
    <n v="14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5"/>
    <x v="9"/>
    <x v="5"/>
    <x v="0"/>
    <d v="2025-08-19T16:13:46"/>
    <n v="141"/>
    <m/>
    <m/>
    <m/>
    <m/>
    <m/>
    <m/>
    <m/>
    <n v="85"/>
    <m/>
    <n v="48"/>
    <n v="1"/>
    <n v="7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5"/>
    <x v="9"/>
    <x v="5"/>
    <x v="8"/>
    <d v="2025-08-19T16:13:46"/>
    <n v="242.4"/>
    <n v="12"/>
    <n v="41.6"/>
    <n v="188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5"/>
    <x v="9"/>
    <x v="5"/>
    <x v="13"/>
    <d v="2025-08-19T16:13:46"/>
    <n v="30"/>
    <m/>
    <m/>
    <m/>
    <n v="2"/>
    <m/>
    <n v="18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5"/>
    <x v="9"/>
    <x v="5"/>
    <x v="14"/>
    <d v="2025-08-19T16:13:46"/>
    <n v="32"/>
    <m/>
    <m/>
    <n v="2"/>
    <n v="2"/>
    <m/>
    <n v="18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5"/>
    <x v="9"/>
    <x v="5"/>
    <x v="19"/>
    <d v="2025-08-19T16:13:46"/>
    <n v="6"/>
    <m/>
    <m/>
    <m/>
    <m/>
    <m/>
    <m/>
    <m/>
    <m/>
    <n v="6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5"/>
    <x v="9"/>
    <x v="5"/>
    <x v="15"/>
    <d v="2025-08-19T16:13:46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5"/>
    <x v="9"/>
    <x v="5"/>
    <x v="20"/>
    <d v="2025-08-19T16:13:46"/>
    <n v="14.4"/>
    <n v="14.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5"/>
    <x v="9"/>
    <x v="5"/>
    <x v="10"/>
    <d v="2025-08-19T16:13:46"/>
    <n v="13.2"/>
    <m/>
    <m/>
    <n v="4.4000000000000004"/>
    <n v="8.8000000000000007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5"/>
    <x v="9"/>
    <x v="5"/>
    <x v="21"/>
    <d v="2025-08-19T16:13:46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5"/>
    <x v="9"/>
    <x v="5"/>
    <x v="1"/>
    <d v="2025-08-19T16:13:46"/>
    <n v="695"/>
    <n v="329"/>
    <n v="366"/>
    <n v="5"/>
    <n v="12"/>
    <n v="64"/>
    <n v="91"/>
    <n v="84"/>
    <n v="185"/>
    <n v="137"/>
    <n v="85"/>
    <m/>
    <n v="24"/>
    <n v="1"/>
    <n v="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5"/>
    <x v="9"/>
    <x v="5"/>
    <x v="16"/>
    <d v="2025-08-19T16:13:46"/>
    <n v="18"/>
    <n v="9"/>
    <n v="9"/>
    <m/>
    <m/>
    <n v="1"/>
    <n v="1"/>
    <m/>
    <n v="9"/>
    <n v="5"/>
    <m/>
    <n v="2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5"/>
    <x v="9"/>
    <x v="5"/>
    <x v="24"/>
    <d v="2025-08-19T16:13:46"/>
    <n v="3"/>
    <n v="2"/>
    <n v="1"/>
    <n v="3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5"/>
    <x v="9"/>
    <x v="5"/>
    <x v="23"/>
    <d v="2025-08-19T16:13:46"/>
    <n v="5"/>
    <n v="2"/>
    <n v="3"/>
    <m/>
    <m/>
    <n v="2"/>
    <n v="3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5"/>
    <x v="9"/>
    <x v="5"/>
    <x v="25"/>
    <d v="2025-08-19T16:13:46"/>
    <n v="8"/>
    <m/>
    <m/>
    <n v="2"/>
    <n v="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5"/>
    <x v="9"/>
    <x v="5"/>
    <x v="9"/>
    <d v="2025-08-19T16:13:46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5"/>
    <x v="9"/>
    <x v="5"/>
    <x v="2"/>
    <d v="2025-08-19T16:13:46"/>
    <n v="1100"/>
    <n v="110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5"/>
    <x v="32"/>
    <x v="5"/>
    <x v="6"/>
    <d v="2025-08-19T16:20:17"/>
    <n v="18"/>
    <m/>
    <m/>
    <m/>
    <n v="10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5"/>
    <x v="32"/>
    <x v="5"/>
    <x v="4"/>
    <d v="2025-08-19T16:20:20"/>
    <n v="90"/>
    <n v="43"/>
    <n v="4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2"/>
    <x v="24"/>
    <x v="2"/>
    <x v="20"/>
    <d v="2025-09-15T17:27:39"/>
    <n v="3.6"/>
    <n v="3.6"/>
    <n v="0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2"/>
    <x v="24"/>
    <x v="2"/>
    <x v="10"/>
    <d v="2025-09-15T17:27:39"/>
    <n v="24.4"/>
    <n v="0"/>
    <n v="0"/>
    <n v="8.8000000000000007"/>
    <n v="15.6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2"/>
    <x v="24"/>
    <x v="2"/>
    <x v="21"/>
    <d v="2025-09-15T17:27:39"/>
    <n v="5.2"/>
    <n v="0"/>
    <n v="0"/>
    <n v="0"/>
    <n v="4.4000000000000004"/>
    <n v="0.8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2"/>
    <x v="24"/>
    <x v="2"/>
    <x v="1"/>
    <d v="2025-09-15T17:27:39"/>
    <n v="427"/>
    <n v="172"/>
    <n v="255"/>
    <n v="7"/>
    <n v="14"/>
    <n v="32"/>
    <n v="55"/>
    <n v="65"/>
    <n v="99"/>
    <n v="83"/>
    <n v="46"/>
    <m/>
    <n v="10"/>
    <n v="3"/>
    <n v="1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2"/>
    <x v="24"/>
    <x v="2"/>
    <x v="16"/>
    <d v="2025-09-15T17:27:39"/>
    <n v="6"/>
    <n v="2"/>
    <n v="4"/>
    <n v="0"/>
    <n v="1"/>
    <n v="1"/>
    <n v="0"/>
    <n v="1"/>
    <n v="3"/>
    <n v="0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2"/>
    <x v="24"/>
    <x v="2"/>
    <x v="24"/>
    <d v="2025-09-15T17:27:39"/>
    <n v="1"/>
    <n v="1"/>
    <n v="0"/>
    <n v="1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2"/>
    <x v="24"/>
    <x v="2"/>
    <x v="23"/>
    <d v="2025-09-15T17:27:39"/>
    <n v="10"/>
    <n v="4"/>
    <n v="6"/>
    <n v="0"/>
    <n v="0"/>
    <n v="2"/>
    <n v="8"/>
    <n v="0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2"/>
    <x v="24"/>
    <x v="2"/>
    <x v="25"/>
    <d v="2025-09-15T17:27:39"/>
    <n v="8"/>
    <n v="0"/>
    <n v="2"/>
    <n v="0"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2"/>
    <x v="24"/>
    <x v="2"/>
    <x v="9"/>
    <d v="2025-09-15T17:27:39"/>
    <n v="8"/>
    <m/>
    <m/>
    <m/>
    <m/>
    <m/>
    <n v="6"/>
    <n v="2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2"/>
    <x v="24"/>
    <x v="2"/>
    <x v="37"/>
    <d v="2025-09-15T17:27:39"/>
    <n v="2"/>
    <m/>
    <m/>
    <m/>
    <m/>
    <m/>
    <m/>
    <m/>
    <n v="2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2"/>
    <x v="24"/>
    <x v="2"/>
    <x v="29"/>
    <d v="2025-09-15T17:27:39"/>
    <n v="2"/>
    <n v="0"/>
    <n v="0"/>
    <n v="0"/>
    <n v="0"/>
    <n v="0"/>
    <n v="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2"/>
    <x v="24"/>
    <x v="2"/>
    <x v="30"/>
    <d v="2025-09-15T17:27:39"/>
    <n v="2"/>
    <m/>
    <n v="0"/>
    <n v="0"/>
    <n v="0"/>
    <n v="0"/>
    <n v="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2"/>
    <x v="24"/>
    <x v="2"/>
    <x v="2"/>
    <d v="2025-09-15T17:27:39"/>
    <n v="1022"/>
    <n v="10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2"/>
    <x v="24"/>
    <x v="2"/>
    <x v="3"/>
    <d v="2025-09-15T17:27:39"/>
    <n v="54"/>
    <n v="5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2"/>
    <x v="24"/>
    <x v="2"/>
    <x v="34"/>
    <d v="2025-09-15T17:27:39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2"/>
    <x v="24"/>
    <x v="2"/>
    <x v="4"/>
    <d v="2025-09-15T17:27:39"/>
    <n v="1022"/>
    <n v="399"/>
    <n v="62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2"/>
    <x v="24"/>
    <x v="2"/>
    <x v="5"/>
    <d v="2025-09-15T17:27:39"/>
    <n v="54"/>
    <n v="25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9"/>
    <x v="22"/>
    <x v="6"/>
    <x v="34"/>
    <d v="2025-08-19T16:17:39"/>
    <n v="151"/>
    <n v="15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9"/>
    <x v="22"/>
    <x v="6"/>
    <x v="4"/>
    <d v="2025-08-19T16:17:39"/>
    <n v="685"/>
    <n v="280"/>
    <n v="40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9"/>
    <x v="22"/>
    <x v="6"/>
    <x v="5"/>
    <d v="2025-08-19T16:17:39"/>
    <n v="48"/>
    <n v="21"/>
    <n v="2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9"/>
    <x v="22"/>
    <x v="6"/>
    <x v="33"/>
    <d v="2025-08-19T16:17:39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19"/>
    <x v="22"/>
    <x v="6"/>
    <x v="35"/>
    <d v="2025-08-19T16:17:39"/>
    <n v="151"/>
    <n v="70"/>
    <n v="8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1"/>
    <x v="23"/>
    <x v="5"/>
    <x v="1"/>
    <d v="2025-08-19T16:17:42"/>
    <n v="223"/>
    <n v="101"/>
    <n v="122"/>
    <n v="2"/>
    <n v="5"/>
    <n v="32"/>
    <n v="21"/>
    <n v="31"/>
    <n v="50"/>
    <n v="31"/>
    <n v="24"/>
    <m/>
    <n v="5"/>
    <n v="9"/>
    <n v="1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1"/>
    <x v="23"/>
    <x v="5"/>
    <x v="16"/>
    <d v="2025-08-19T16:17:42"/>
    <n v="12"/>
    <n v="8"/>
    <n v="4"/>
    <m/>
    <m/>
    <n v="2"/>
    <n v="1"/>
    <m/>
    <n v="6"/>
    <n v="2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1"/>
    <x v="23"/>
    <x v="5"/>
    <x v="24"/>
    <d v="2025-08-19T16:17:42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1"/>
    <x v="23"/>
    <x v="5"/>
    <x v="23"/>
    <d v="2025-08-19T16:17:42"/>
    <n v="1"/>
    <m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1"/>
    <x v="23"/>
    <x v="5"/>
    <x v="2"/>
    <d v="2025-08-19T16:17:42"/>
    <n v="189"/>
    <n v="18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1"/>
    <x v="23"/>
    <x v="5"/>
    <x v="3"/>
    <d v="2025-08-19T16:17:42"/>
    <n v="15"/>
    <n v="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4"/>
    <x v="31"/>
    <x v="2"/>
    <x v="24"/>
    <d v="2025-08-19T16:18:31"/>
    <n v="3"/>
    <n v="2"/>
    <n v="1"/>
    <n v="1"/>
    <n v="1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4"/>
    <x v="31"/>
    <x v="2"/>
    <x v="23"/>
    <d v="2025-08-19T16:18:31"/>
    <n v="2"/>
    <n v="1"/>
    <n v="1"/>
    <m/>
    <m/>
    <n v="1"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4"/>
    <x v="31"/>
    <x v="2"/>
    <x v="2"/>
    <d v="2025-08-19T16:18:31"/>
    <n v="284"/>
    <n v="28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4"/>
    <x v="31"/>
    <x v="2"/>
    <x v="3"/>
    <d v="2025-08-19T16:18:31"/>
    <n v="15"/>
    <n v="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4"/>
    <x v="31"/>
    <x v="2"/>
    <x v="4"/>
    <d v="2025-08-19T16:18:31"/>
    <n v="284"/>
    <n v="114"/>
    <n v="17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4"/>
    <x v="31"/>
    <x v="2"/>
    <x v="5"/>
    <d v="2025-08-19T16:18:31"/>
    <n v="15"/>
    <n v="2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5"/>
    <x v="32"/>
    <x v="5"/>
    <x v="5"/>
    <d v="2025-08-19T16:20:20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5"/>
    <x v="32"/>
    <x v="5"/>
    <x v="18"/>
    <d v="2025-08-19T16:20:23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5"/>
    <x v="32"/>
    <x v="5"/>
    <x v="6"/>
    <d v="2025-08-19T16:20:23"/>
    <n v="28"/>
    <m/>
    <m/>
    <m/>
    <n v="16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5"/>
    <x v="32"/>
    <x v="5"/>
    <x v="7"/>
    <d v="2025-08-19T16:20:23"/>
    <n v="58"/>
    <m/>
    <m/>
    <m/>
    <m/>
    <m/>
    <n v="42"/>
    <n v="15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9"/>
    <x v="14"/>
    <x v="1"/>
    <x v="32"/>
    <d v="2025-08-19T16:14:51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9"/>
    <x v="14"/>
    <x v="1"/>
    <x v="28"/>
    <d v="2025-08-19T16:14:51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9"/>
    <x v="14"/>
    <x v="1"/>
    <x v="4"/>
    <d v="2025-08-19T16:14:51"/>
    <n v="292"/>
    <n v="132"/>
    <n v="16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9"/>
    <x v="14"/>
    <x v="1"/>
    <x v="5"/>
    <d v="2025-08-19T16:14:51"/>
    <n v="23"/>
    <n v="14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9"/>
    <x v="14"/>
    <x v="1"/>
    <x v="33"/>
    <d v="2025-08-19T16:14:51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9"/>
    <x v="14"/>
    <x v="1"/>
    <x v="36"/>
    <d v="2025-08-19T16:14:51"/>
    <n v="1"/>
    <n v="1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9"/>
    <x v="14"/>
    <x v="1"/>
    <x v="10"/>
    <d v="2025-08-19T16:14:49"/>
    <n v="6.8"/>
    <m/>
    <m/>
    <n v="4"/>
    <n v="2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9"/>
    <x v="14"/>
    <x v="1"/>
    <x v="1"/>
    <d v="2025-08-19T16:14:49"/>
    <n v="148"/>
    <n v="68"/>
    <n v="80"/>
    <n v="5"/>
    <n v="4"/>
    <n v="7"/>
    <n v="19"/>
    <n v="23"/>
    <n v="39"/>
    <n v="32"/>
    <n v="14"/>
    <m/>
    <n v="4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9"/>
    <x v="14"/>
    <x v="1"/>
    <x v="16"/>
    <d v="2025-08-19T16:14:49"/>
    <n v="2"/>
    <n v="1"/>
    <n v="1"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2"/>
    <x v="11"/>
    <x v="6"/>
    <x v="12"/>
    <d v="2025-10-20T17:10:56"/>
    <n v="4"/>
    <n v="4"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2"/>
    <x v="11"/>
    <x v="6"/>
    <x v="6"/>
    <d v="2025-10-20T17:10:56"/>
    <n v="284"/>
    <m/>
    <m/>
    <m/>
    <n v="144"/>
    <n v="14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2"/>
    <x v="11"/>
    <x v="6"/>
    <x v="7"/>
    <d v="2025-10-20T17:10:56"/>
    <n v="526"/>
    <m/>
    <m/>
    <m/>
    <m/>
    <m/>
    <n v="334"/>
    <n v="190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2"/>
    <x v="11"/>
    <x v="6"/>
    <x v="0"/>
    <d v="2025-10-20T17:10:56"/>
    <n v="164"/>
    <m/>
    <m/>
    <m/>
    <m/>
    <m/>
    <m/>
    <m/>
    <n v="80"/>
    <m/>
    <n v="50"/>
    <n v="11"/>
    <n v="2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2"/>
    <x v="11"/>
    <x v="6"/>
    <x v="8"/>
    <d v="2025-10-20T17:10:56"/>
    <n v="218.4"/>
    <n v="16"/>
    <n v="90.4"/>
    <n v="11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2"/>
    <x v="11"/>
    <x v="6"/>
    <x v="13"/>
    <d v="2025-10-20T17:10:56"/>
    <n v="12"/>
    <m/>
    <m/>
    <m/>
    <n v="2"/>
    <m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2"/>
    <x v="11"/>
    <x v="6"/>
    <x v="14"/>
    <d v="2025-10-20T17:10:56"/>
    <n v="20"/>
    <m/>
    <m/>
    <n v="8"/>
    <n v="2"/>
    <m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2"/>
    <x v="11"/>
    <x v="6"/>
    <x v="15"/>
    <d v="2025-10-20T17:10:56"/>
    <n v="16.8"/>
    <m/>
    <n v="4.8"/>
    <n v="1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2"/>
    <x v="11"/>
    <x v="6"/>
    <x v="20"/>
    <d v="2025-10-20T17:10:56"/>
    <n v="17.600000000000001"/>
    <n v="8"/>
    <m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2"/>
    <x v="11"/>
    <x v="6"/>
    <x v="10"/>
    <d v="2025-10-20T17:10:56"/>
    <n v="52"/>
    <m/>
    <m/>
    <n v="26.8"/>
    <n v="22"/>
    <n v="3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2"/>
    <x v="11"/>
    <x v="6"/>
    <x v="21"/>
    <d v="2025-10-20T17:10:56"/>
    <n v="5.2"/>
    <m/>
    <n v="2"/>
    <n v="1.6"/>
    <n v="0.8"/>
    <n v="0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2"/>
    <x v="11"/>
    <x v="6"/>
    <x v="1"/>
    <d v="2025-10-20T17:10:56"/>
    <n v="632"/>
    <n v="255"/>
    <n v="377"/>
    <n v="6"/>
    <n v="35"/>
    <n v="43"/>
    <n v="72"/>
    <n v="71"/>
    <n v="168"/>
    <n v="96"/>
    <n v="82"/>
    <m/>
    <n v="25"/>
    <n v="11"/>
    <n v="2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2"/>
    <x v="11"/>
    <x v="6"/>
    <x v="16"/>
    <d v="2025-10-20T17:10:56"/>
    <n v="12"/>
    <n v="6"/>
    <n v="6"/>
    <m/>
    <n v="2"/>
    <n v="4"/>
    <n v="1"/>
    <m/>
    <n v="4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2"/>
    <x v="11"/>
    <x v="6"/>
    <x v="24"/>
    <d v="2025-10-20T17:10:56"/>
    <n v="4"/>
    <n v="2"/>
    <n v="2"/>
    <n v="2"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2"/>
    <x v="11"/>
    <x v="6"/>
    <x v="23"/>
    <d v="2025-10-20T17:10:56"/>
    <n v="22"/>
    <n v="5"/>
    <n v="17"/>
    <m/>
    <n v="1"/>
    <n v="11"/>
    <n v="7"/>
    <n v="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2"/>
    <x v="11"/>
    <x v="6"/>
    <x v="25"/>
    <d v="2025-10-20T17:10:56"/>
    <n v="9"/>
    <n v="1"/>
    <m/>
    <n v="4"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2"/>
    <x v="11"/>
    <x v="6"/>
    <x v="9"/>
    <d v="2025-10-20T17:10:56"/>
    <n v="10"/>
    <m/>
    <m/>
    <m/>
    <m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2"/>
    <x v="11"/>
    <x v="6"/>
    <x v="37"/>
    <d v="2025-10-20T17:10:56"/>
    <n v="5"/>
    <m/>
    <m/>
    <m/>
    <m/>
    <m/>
    <m/>
    <m/>
    <n v="2"/>
    <m/>
    <n v="2"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2"/>
    <x v="11"/>
    <x v="6"/>
    <x v="2"/>
    <d v="2025-10-20T17:10:56"/>
    <n v="801"/>
    <n v="80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2"/>
    <x v="11"/>
    <x v="6"/>
    <x v="3"/>
    <d v="2025-10-20T17:10:56"/>
    <n v="122"/>
    <n v="1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2"/>
    <x v="11"/>
    <x v="6"/>
    <x v="4"/>
    <d v="2025-10-20T17:10:56"/>
    <n v="801"/>
    <n v="313"/>
    <n v="48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2"/>
    <x v="11"/>
    <x v="6"/>
    <x v="5"/>
    <d v="2025-10-20T17:10:56"/>
    <n v="122"/>
    <n v="41"/>
    <n v="8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2"/>
    <x v="11"/>
    <x v="6"/>
    <x v="26"/>
    <d v="2025-10-20T17:10:56"/>
    <n v="41"/>
    <n v="23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3"/>
    <x v="6"/>
    <x v="5"/>
    <x v="11"/>
    <d v="2025-10-20T17:10:59"/>
    <n v="14.8"/>
    <n v="1.6"/>
    <n v="0"/>
    <n v="8.8000000000000007"/>
    <n v="3.2"/>
    <n v="1.2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3"/>
    <x v="6"/>
    <x v="5"/>
    <x v="17"/>
    <d v="2025-10-20T17:10:59"/>
    <n v="4.8"/>
    <n v="0"/>
    <n v="0"/>
    <n v="2"/>
    <n v="0.8"/>
    <n v="2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3"/>
    <x v="6"/>
    <x v="5"/>
    <x v="18"/>
    <d v="2025-10-20T17:10:59"/>
    <n v="1"/>
    <n v="1"/>
    <n v="0"/>
    <n v="0"/>
    <n v="0"/>
    <n v="1"/>
    <n v="0"/>
    <n v="0"/>
    <n v="0"/>
    <n v="0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3"/>
    <x v="6"/>
    <x v="5"/>
    <x v="27"/>
    <d v="2025-10-20T17:10:59"/>
    <n v="4"/>
    <n v="2"/>
    <n v="2"/>
    <n v="0"/>
    <n v="0"/>
    <n v="0"/>
    <n v="0"/>
    <n v="0"/>
    <n v="3"/>
    <n v="1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3"/>
    <x v="6"/>
    <x v="5"/>
    <x v="12"/>
    <d v="2025-10-20T17:10:59"/>
    <n v="8"/>
    <n v="6"/>
    <n v="2"/>
    <n v="1"/>
    <n v="0"/>
    <n v="3"/>
    <n v="2"/>
    <n v="2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3"/>
    <x v="6"/>
    <x v="5"/>
    <x v="6"/>
    <d v="2025-10-20T17:10:59"/>
    <n v="292"/>
    <m/>
    <m/>
    <m/>
    <n v="132"/>
    <n v="16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3"/>
    <x v="6"/>
    <x v="5"/>
    <x v="7"/>
    <d v="2025-10-20T17:10:59"/>
    <n v="563"/>
    <m/>
    <m/>
    <m/>
    <m/>
    <m/>
    <n v="328"/>
    <n v="230"/>
    <n v="5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3"/>
    <x v="6"/>
    <x v="5"/>
    <x v="0"/>
    <d v="2025-10-20T17:10:59"/>
    <n v="109"/>
    <m/>
    <m/>
    <m/>
    <m/>
    <m/>
    <m/>
    <m/>
    <n v="70"/>
    <m/>
    <n v="30"/>
    <n v="6"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3"/>
    <x v="6"/>
    <x v="5"/>
    <x v="8"/>
    <d v="2025-10-20T17:10:59"/>
    <n v="188"/>
    <n v="13.6"/>
    <n v="53.6"/>
    <n v="12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3"/>
    <x v="6"/>
    <x v="5"/>
    <x v="13"/>
    <d v="2025-10-20T17:10:59"/>
    <n v="10"/>
    <m/>
    <m/>
    <m/>
    <n v="2"/>
    <n v="0"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303"/>
    <x v="6"/>
    <x v="5"/>
    <x v="14"/>
    <d v="2025-10-20T17:10:59"/>
    <n v="12"/>
    <m/>
    <n v="0"/>
    <n v="2"/>
    <n v="2"/>
    <n v="0"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5"/>
    <x v="32"/>
    <x v="5"/>
    <x v="6"/>
    <d v="2025-10-20T17:12:05"/>
    <n v="40"/>
    <m/>
    <m/>
    <m/>
    <n v="22"/>
    <n v="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5"/>
    <x v="32"/>
    <x v="5"/>
    <x v="7"/>
    <d v="2025-10-20T17:12:05"/>
    <n v="64"/>
    <m/>
    <m/>
    <m/>
    <m/>
    <m/>
    <n v="34"/>
    <n v="30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5"/>
    <x v="32"/>
    <x v="5"/>
    <x v="0"/>
    <d v="2025-10-20T17:12:05"/>
    <n v="11"/>
    <m/>
    <m/>
    <m/>
    <m/>
    <m/>
    <m/>
    <m/>
    <n v="3"/>
    <m/>
    <n v="2"/>
    <n v="4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5"/>
    <x v="32"/>
    <x v="5"/>
    <x v="0"/>
    <d v="2025-08-19T16:20:23"/>
    <n v="17"/>
    <m/>
    <m/>
    <m/>
    <m/>
    <m/>
    <m/>
    <m/>
    <n v="3"/>
    <m/>
    <n v="12"/>
    <n v="0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5"/>
    <x v="32"/>
    <x v="5"/>
    <x v="8"/>
    <d v="2025-08-19T16:20:23"/>
    <n v="47.2"/>
    <n v="4.8"/>
    <n v="18.399999999999999"/>
    <n v="2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5"/>
    <x v="32"/>
    <x v="5"/>
    <x v="1"/>
    <d v="2025-08-19T16:20:23"/>
    <n v="72"/>
    <n v="33"/>
    <n v="39"/>
    <n v="2"/>
    <n v="6"/>
    <n v="9"/>
    <n v="8"/>
    <n v="6"/>
    <n v="21"/>
    <n v="8"/>
    <n v="4"/>
    <m/>
    <n v="6"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5"/>
    <x v="32"/>
    <x v="5"/>
    <x v="7"/>
    <d v="2025-08-19T16:20:17"/>
    <n v="48"/>
    <m/>
    <m/>
    <m/>
    <m/>
    <m/>
    <n v="28"/>
    <n v="2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5"/>
    <x v="32"/>
    <x v="5"/>
    <x v="0"/>
    <d v="2025-08-19T16:20:17"/>
    <n v="10"/>
    <m/>
    <m/>
    <m/>
    <m/>
    <m/>
    <m/>
    <m/>
    <n v="4"/>
    <m/>
    <n v="6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5"/>
    <x v="32"/>
    <x v="5"/>
    <x v="8"/>
    <d v="2025-08-19T16:20:17"/>
    <n v="41.6"/>
    <n v="5.6"/>
    <n v="8"/>
    <n v="2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5"/>
    <x v="32"/>
    <x v="5"/>
    <x v="15"/>
    <d v="2025-08-19T16:20:17"/>
    <n v="2.4"/>
    <n v="2.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7"/>
    <x v="33"/>
    <x v="5"/>
    <x v="6"/>
    <d v="2025-08-19T16:20:36"/>
    <n v="8"/>
    <m/>
    <m/>
    <m/>
    <n v="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7"/>
    <x v="33"/>
    <x v="5"/>
    <x v="7"/>
    <d v="2025-08-19T16:20:36"/>
    <n v="28"/>
    <m/>
    <m/>
    <m/>
    <m/>
    <m/>
    <n v="12"/>
    <n v="1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7"/>
    <x v="33"/>
    <x v="5"/>
    <x v="0"/>
    <d v="2025-08-19T16:20:36"/>
    <n v="4"/>
    <m/>
    <m/>
    <m/>
    <m/>
    <m/>
    <m/>
    <m/>
    <n v="4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7"/>
    <x v="33"/>
    <x v="5"/>
    <x v="8"/>
    <d v="2025-08-19T16:20:36"/>
    <n v="8"/>
    <m/>
    <n v="2.4"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5"/>
    <x v="68"/>
    <x v="13"/>
    <x v="1"/>
    <d v="2025-08-19T16:31:15"/>
    <n v="35"/>
    <n v="14"/>
    <n v="21"/>
    <m/>
    <m/>
    <n v="2"/>
    <n v="3"/>
    <n v="5"/>
    <n v="14"/>
    <n v="6"/>
    <n v="3"/>
    <m/>
    <m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55"/>
    <x v="68"/>
    <x v="13"/>
    <x v="16"/>
    <d v="2025-08-19T16:31:15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23"/>
    <x v="75"/>
    <x v="2"/>
    <x v="5"/>
    <d v="2025-09-15T17:32:17"/>
    <n v="5"/>
    <m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23"/>
    <x v="75"/>
    <x v="2"/>
    <x v="26"/>
    <d v="2025-09-15T17:32:17"/>
    <n v="21"/>
    <n v="11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258"/>
    <x v="3"/>
    <x v="2"/>
    <x v="6"/>
    <d v="2025-09-15T17:32:20"/>
    <n v="30"/>
    <m/>
    <m/>
    <m/>
    <n v="12"/>
    <n v="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258"/>
    <x v="3"/>
    <x v="2"/>
    <x v="7"/>
    <d v="2025-09-15T17:32:20"/>
    <n v="80"/>
    <m/>
    <m/>
    <m/>
    <m/>
    <m/>
    <n v="44"/>
    <n v="3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258"/>
    <x v="3"/>
    <x v="2"/>
    <x v="0"/>
    <d v="2025-09-15T17:32:20"/>
    <n v="21"/>
    <m/>
    <m/>
    <m/>
    <m/>
    <m/>
    <m/>
    <m/>
    <n v="11"/>
    <m/>
    <n v="4"/>
    <n v="3"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258"/>
    <x v="3"/>
    <x v="2"/>
    <x v="8"/>
    <d v="2025-09-15T17:32:20"/>
    <n v="30.4"/>
    <n v="4"/>
    <n v="16"/>
    <n v="10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258"/>
    <x v="3"/>
    <x v="2"/>
    <x v="10"/>
    <d v="2025-09-15T17:32:20"/>
    <n v="6.4"/>
    <n v="0"/>
    <n v="0"/>
    <n v="0"/>
    <n v="3.6"/>
    <n v="2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258"/>
    <x v="3"/>
    <x v="2"/>
    <x v="1"/>
    <d v="2025-09-15T17:32:20"/>
    <n v="87"/>
    <n v="32"/>
    <n v="55"/>
    <n v="3"/>
    <n v="5"/>
    <n v="5"/>
    <n v="6"/>
    <n v="9"/>
    <n v="22"/>
    <n v="18"/>
    <n v="11"/>
    <m/>
    <n v="2"/>
    <n v="3"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258"/>
    <x v="3"/>
    <x v="2"/>
    <x v="23"/>
    <d v="2025-09-15T17:32:20"/>
    <n v="2"/>
    <n v="0"/>
    <n v="2"/>
    <n v="0"/>
    <n v="0"/>
    <n v="0"/>
    <n v="1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258"/>
    <x v="3"/>
    <x v="2"/>
    <x v="2"/>
    <d v="2025-09-15T17:32:20"/>
    <n v="152"/>
    <n v="15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5"/>
    <x v="32"/>
    <x v="5"/>
    <x v="8"/>
    <d v="2025-10-20T17:12:05"/>
    <n v="52.8"/>
    <n v="0"/>
    <n v="4"/>
    <n v="48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5"/>
    <x v="32"/>
    <x v="5"/>
    <x v="1"/>
    <d v="2025-10-20T17:12:05"/>
    <n v="78"/>
    <n v="32"/>
    <n v="46"/>
    <n v="0"/>
    <n v="1"/>
    <n v="15"/>
    <n v="11"/>
    <n v="9"/>
    <n v="17"/>
    <n v="15"/>
    <n v="3"/>
    <m/>
    <n v="1"/>
    <n v="4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5"/>
    <x v="32"/>
    <x v="5"/>
    <x v="2"/>
    <d v="2025-10-20T17:12:05"/>
    <n v="98"/>
    <n v="9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5"/>
    <x v="32"/>
    <x v="5"/>
    <x v="3"/>
    <d v="2025-10-20T17:12:05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5"/>
    <x v="32"/>
    <x v="5"/>
    <x v="4"/>
    <d v="2025-10-20T17:12:05"/>
    <n v="98"/>
    <n v="45"/>
    <n v="5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5"/>
    <x v="32"/>
    <x v="5"/>
    <x v="5"/>
    <d v="2025-10-20T17:12:05"/>
    <n v="2"/>
    <n v="0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7"/>
    <x v="33"/>
    <x v="5"/>
    <x v="6"/>
    <d v="2025-10-20T17:12:07"/>
    <n v="16"/>
    <m/>
    <m/>
    <m/>
    <n v="1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7"/>
    <x v="33"/>
    <x v="5"/>
    <x v="7"/>
    <d v="2025-10-20T17:12:07"/>
    <n v="14"/>
    <m/>
    <m/>
    <m/>
    <m/>
    <m/>
    <n v="10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7"/>
    <x v="33"/>
    <x v="5"/>
    <x v="0"/>
    <d v="2025-10-20T17:12:07"/>
    <n v="2"/>
    <m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7"/>
    <x v="33"/>
    <x v="5"/>
    <x v="8"/>
    <d v="2025-10-20T17:12:07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7"/>
    <x v="33"/>
    <x v="5"/>
    <x v="13"/>
    <d v="2025-10-20T17:12:0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7"/>
    <x v="33"/>
    <x v="5"/>
    <x v="14"/>
    <d v="2025-10-20T17:12:0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7"/>
    <x v="33"/>
    <x v="5"/>
    <x v="1"/>
    <d v="2025-10-20T17:12:07"/>
    <n v="16"/>
    <n v="8"/>
    <n v="8"/>
    <m/>
    <m/>
    <n v="1"/>
    <n v="7"/>
    <n v="1"/>
    <n v="3"/>
    <n v="2"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7"/>
    <x v="33"/>
    <x v="5"/>
    <x v="2"/>
    <d v="2025-10-20T17:12:07"/>
    <n v="38"/>
    <n v="3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7"/>
    <x v="33"/>
    <x v="5"/>
    <x v="4"/>
    <d v="2025-10-20T17:12:07"/>
    <n v="38"/>
    <n v="16"/>
    <n v="2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9"/>
    <x v="35"/>
    <x v="10"/>
    <x v="6"/>
    <d v="2025-10-20T17:12:10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9"/>
    <x v="35"/>
    <x v="10"/>
    <x v="7"/>
    <d v="2025-10-20T17:12:10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9"/>
    <x v="35"/>
    <x v="10"/>
    <x v="0"/>
    <d v="2025-10-20T17:12:10"/>
    <n v="1"/>
    <m/>
    <m/>
    <m/>
    <m/>
    <m/>
    <m/>
    <m/>
    <n v="1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9"/>
    <x v="35"/>
    <x v="10"/>
    <x v="1"/>
    <d v="2025-10-20T17:12:10"/>
    <n v="3"/>
    <m/>
    <m/>
    <m/>
    <m/>
    <m/>
    <n v="1"/>
    <m/>
    <n v="1"/>
    <m/>
    <n v="1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9"/>
    <x v="35"/>
    <x v="10"/>
    <x v="2"/>
    <d v="2025-10-20T17:12:10"/>
    <n v="26"/>
    <n v="2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9"/>
    <x v="35"/>
    <x v="10"/>
    <x v="3"/>
    <d v="2025-10-20T17:12:10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9"/>
    <x v="35"/>
    <x v="10"/>
    <x v="4"/>
    <d v="2025-10-20T17:12:10"/>
    <n v="26"/>
    <n v="11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09"/>
    <x v="35"/>
    <x v="10"/>
    <x v="5"/>
    <d v="2025-10-20T17:12:10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0"/>
    <x v="36"/>
    <x v="10"/>
    <x v="7"/>
    <d v="2025-10-20T17:12:12"/>
    <n v="12"/>
    <m/>
    <m/>
    <m/>
    <m/>
    <m/>
    <m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258"/>
    <x v="3"/>
    <x v="2"/>
    <x v="3"/>
    <d v="2025-09-15T17:32:20"/>
    <n v="27"/>
    <n v="2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258"/>
    <x v="3"/>
    <x v="2"/>
    <x v="4"/>
    <d v="2025-09-15T17:32:20"/>
    <n v="152"/>
    <n v="59"/>
    <n v="9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258"/>
    <x v="3"/>
    <x v="2"/>
    <x v="5"/>
    <d v="2025-09-15T17:32:20"/>
    <n v="27"/>
    <n v="12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273"/>
    <x v="132"/>
    <x v="5"/>
    <x v="6"/>
    <d v="2025-09-15T17:32:22"/>
    <n v="24"/>
    <m/>
    <m/>
    <m/>
    <n v="14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273"/>
    <x v="132"/>
    <x v="5"/>
    <x v="7"/>
    <d v="2025-09-15T17:32:22"/>
    <n v="51"/>
    <m/>
    <m/>
    <m/>
    <m/>
    <m/>
    <n v="28"/>
    <n v="22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273"/>
    <x v="132"/>
    <x v="5"/>
    <x v="0"/>
    <d v="2025-09-15T17:32:22"/>
    <n v="18"/>
    <m/>
    <m/>
    <m/>
    <m/>
    <m/>
    <m/>
    <m/>
    <n v="6"/>
    <m/>
    <n v="8"/>
    <n v="0"/>
    <n v="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200273"/>
    <x v="132"/>
    <x v="5"/>
    <x v="8"/>
    <d v="2025-09-15T17:32:22"/>
    <n v="5.6"/>
    <m/>
    <m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7"/>
    <x v="79"/>
    <x v="2"/>
    <x v="12"/>
    <d v="2025-08-19T16:49:28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7"/>
    <x v="79"/>
    <x v="2"/>
    <x v="6"/>
    <d v="2025-08-19T16:49:28"/>
    <n v="22"/>
    <m/>
    <m/>
    <m/>
    <n v="12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7"/>
    <x v="79"/>
    <x v="2"/>
    <x v="7"/>
    <d v="2025-08-19T16:49:28"/>
    <n v="48"/>
    <m/>
    <m/>
    <m/>
    <m/>
    <m/>
    <n v="30"/>
    <n v="16"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7"/>
    <x v="79"/>
    <x v="2"/>
    <x v="0"/>
    <d v="2025-08-19T16:49:28"/>
    <n v="14"/>
    <m/>
    <m/>
    <m/>
    <m/>
    <m/>
    <m/>
    <m/>
    <n v="7"/>
    <m/>
    <n v="4"/>
    <n v="1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7"/>
    <x v="79"/>
    <x v="2"/>
    <x v="8"/>
    <d v="2025-08-19T16:49:28"/>
    <n v="11.2"/>
    <n v="1.6"/>
    <n v="7.2"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367"/>
    <x v="79"/>
    <x v="2"/>
    <x v="2"/>
    <d v="2025-08-19T16:49:31"/>
    <n v="187"/>
    <n v="18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367"/>
    <x v="79"/>
    <x v="2"/>
    <x v="3"/>
    <d v="2025-08-19T16:49:31"/>
    <n v="14"/>
    <n v="1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367"/>
    <x v="79"/>
    <x v="2"/>
    <x v="4"/>
    <d v="2025-08-19T16:49:31"/>
    <n v="187"/>
    <n v="81"/>
    <n v="10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367"/>
    <x v="79"/>
    <x v="2"/>
    <x v="5"/>
    <d v="2025-08-19T16:49:31"/>
    <n v="14"/>
    <n v="3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367"/>
    <x v="79"/>
    <x v="2"/>
    <x v="26"/>
    <d v="2025-08-19T16:49:31"/>
    <n v="13"/>
    <n v="5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367"/>
    <x v="79"/>
    <x v="2"/>
    <x v="6"/>
    <d v="2025-08-19T16:49:34"/>
    <n v="20"/>
    <m/>
    <m/>
    <m/>
    <n v="10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367"/>
    <x v="79"/>
    <x v="2"/>
    <x v="7"/>
    <d v="2025-08-19T16:49:34"/>
    <n v="59"/>
    <m/>
    <m/>
    <m/>
    <m/>
    <m/>
    <n v="20"/>
    <n v="36"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367"/>
    <x v="79"/>
    <x v="2"/>
    <x v="0"/>
    <d v="2025-08-19T16:49:34"/>
    <n v="8"/>
    <m/>
    <m/>
    <m/>
    <m/>
    <m/>
    <m/>
    <m/>
    <n v="7"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7"/>
    <x v="79"/>
    <x v="2"/>
    <x v="14"/>
    <d v="2025-08-19T16:49:28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367"/>
    <x v="79"/>
    <x v="2"/>
    <x v="15"/>
    <d v="2025-08-19T16:49:28"/>
    <n v="4"/>
    <m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2"/>
    <x v="11"/>
    <x v="6"/>
    <x v="7"/>
    <d v="2025-08-19T16:12:51"/>
    <n v="530"/>
    <m/>
    <m/>
    <m/>
    <m/>
    <m/>
    <n v="334"/>
    <n v="195"/>
    <m/>
    <m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2"/>
    <x v="11"/>
    <x v="6"/>
    <x v="0"/>
    <d v="2025-08-19T16:12:51"/>
    <n v="154"/>
    <m/>
    <m/>
    <m/>
    <m/>
    <m/>
    <m/>
    <m/>
    <n v="93"/>
    <m/>
    <n v="32"/>
    <n v="9"/>
    <n v="2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0"/>
    <x v="36"/>
    <x v="10"/>
    <x v="0"/>
    <d v="2025-10-20T17:12:12"/>
    <n v="4"/>
    <m/>
    <m/>
    <m/>
    <m/>
    <m/>
    <m/>
    <m/>
    <n v="4"/>
    <m/>
    <m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0"/>
    <x v="36"/>
    <x v="10"/>
    <x v="8"/>
    <d v="2025-10-20T17:12:12"/>
    <n v="1.6"/>
    <m/>
    <m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0"/>
    <x v="36"/>
    <x v="10"/>
    <x v="1"/>
    <d v="2025-10-20T17:12:12"/>
    <n v="11"/>
    <n v="4"/>
    <n v="7"/>
    <m/>
    <m/>
    <n v="1"/>
    <m/>
    <m/>
    <m/>
    <n v="6"/>
    <n v="4"/>
    <m/>
    <m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0"/>
    <x v="36"/>
    <x v="10"/>
    <x v="2"/>
    <d v="2025-10-20T17:12:12"/>
    <n v="34"/>
    <n v="3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0"/>
    <x v="36"/>
    <x v="10"/>
    <x v="3"/>
    <d v="2025-10-20T17:12:12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0"/>
    <x v="36"/>
    <x v="10"/>
    <x v="4"/>
    <d v="2025-10-20T17:12:12"/>
    <n v="34"/>
    <n v="16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5"/>
    <s v="105410"/>
    <x v="36"/>
    <x v="10"/>
    <x v="5"/>
    <d v="2025-10-20T17:12:12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5"/>
    <x v="53"/>
    <x v="8"/>
    <x v="1"/>
    <d v="2025-08-19T16:25:56"/>
    <n v="24"/>
    <n v="11"/>
    <n v="13"/>
    <m/>
    <n v="1"/>
    <n v="4"/>
    <n v="5"/>
    <m/>
    <n v="4"/>
    <n v="6"/>
    <n v="3"/>
    <m/>
    <m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5"/>
    <x v="53"/>
    <x v="8"/>
    <x v="16"/>
    <d v="2025-08-19T16:25:56"/>
    <n v="1"/>
    <m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5"/>
    <x v="53"/>
    <x v="8"/>
    <x v="2"/>
    <d v="2025-08-19T16:25:56"/>
    <n v="99"/>
    <n v="9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5"/>
    <x v="53"/>
    <x v="8"/>
    <x v="3"/>
    <d v="2025-08-19T16:25:56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5"/>
    <x v="53"/>
    <x v="8"/>
    <x v="4"/>
    <d v="2025-08-19T16:25:56"/>
    <n v="99"/>
    <n v="38"/>
    <n v="6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5"/>
    <x v="53"/>
    <x v="8"/>
    <x v="5"/>
    <d v="2025-08-19T16:25:56"/>
    <n v="5"/>
    <n v="1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6"/>
    <x v="54"/>
    <x v="8"/>
    <x v="6"/>
    <d v="2025-08-19T16:26:12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6"/>
    <x v="54"/>
    <x v="8"/>
    <x v="7"/>
    <d v="2025-08-19T16:26:12"/>
    <n v="8"/>
    <m/>
    <m/>
    <m/>
    <m/>
    <m/>
    <n v="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6"/>
    <x v="54"/>
    <x v="8"/>
    <x v="0"/>
    <d v="2025-08-19T16:26:12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6"/>
    <x v="54"/>
    <x v="8"/>
    <x v="1"/>
    <d v="2025-08-19T16:26:12"/>
    <n v="8"/>
    <n v="4"/>
    <n v="4"/>
    <m/>
    <m/>
    <m/>
    <n v="2"/>
    <n v="1"/>
    <n v="4"/>
    <m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6"/>
    <x v="54"/>
    <x v="8"/>
    <x v="2"/>
    <d v="2025-08-19T16:26:12"/>
    <n v="53"/>
    <n v="5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6"/>
    <x v="54"/>
    <x v="8"/>
    <x v="3"/>
    <d v="2025-08-19T16:26:12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6"/>
    <x v="54"/>
    <x v="8"/>
    <x v="4"/>
    <d v="2025-08-19T16:26:12"/>
    <n v="53"/>
    <n v="27"/>
    <n v="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6"/>
    <x v="54"/>
    <x v="8"/>
    <x v="5"/>
    <d v="2025-08-19T16:26:12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7"/>
    <x v="55"/>
    <x v="2"/>
    <x v="6"/>
    <d v="2025-08-19T16:26:28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37"/>
    <x v="55"/>
    <x v="2"/>
    <x v="7"/>
    <d v="2025-08-19T16:26:28"/>
    <n v="14"/>
    <m/>
    <m/>
    <m/>
    <m/>
    <m/>
    <n v="2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37"/>
    <x v="55"/>
    <x v="2"/>
    <x v="2"/>
    <d v="2025-08-19T16:26:35"/>
    <n v="124"/>
    <n v="1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2"/>
    <x v="11"/>
    <x v="6"/>
    <x v="8"/>
    <d v="2025-08-19T16:12:51"/>
    <n v="168"/>
    <n v="16.8"/>
    <n v="38.4"/>
    <n v="11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2"/>
    <x v="11"/>
    <x v="6"/>
    <x v="13"/>
    <d v="2025-08-19T16:12:51"/>
    <n v="10"/>
    <m/>
    <m/>
    <m/>
    <m/>
    <n v="8"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2"/>
    <x v="11"/>
    <x v="6"/>
    <x v="14"/>
    <d v="2025-08-19T16:12:51"/>
    <n v="10"/>
    <m/>
    <m/>
    <m/>
    <m/>
    <n v="8"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2"/>
    <x v="11"/>
    <x v="6"/>
    <x v="20"/>
    <d v="2025-08-19T16:12:51"/>
    <n v="9.6"/>
    <m/>
    <n v="4.8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2"/>
    <x v="11"/>
    <x v="6"/>
    <x v="4"/>
    <d v="2025-08-19T16:12:54"/>
    <n v="668"/>
    <n v="398"/>
    <n v="27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2"/>
    <x v="11"/>
    <x v="6"/>
    <x v="5"/>
    <d v="2025-08-19T16:12:54"/>
    <n v="94"/>
    <n v="35"/>
    <n v="5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2"/>
    <x v="11"/>
    <x v="6"/>
    <x v="26"/>
    <d v="2025-08-19T16:12:54"/>
    <n v="51"/>
    <n v="28"/>
    <n v="2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2"/>
    <x v="11"/>
    <x v="6"/>
    <x v="11"/>
    <d v="2025-08-19T16:12:56"/>
    <n v="8"/>
    <m/>
    <n v="5.6"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2"/>
    <x v="11"/>
    <x v="6"/>
    <x v="17"/>
    <d v="2025-08-19T16:12:56"/>
    <n v="8"/>
    <m/>
    <m/>
    <m/>
    <m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2"/>
    <x v="11"/>
    <x v="6"/>
    <x v="18"/>
    <d v="2025-08-19T16:12:56"/>
    <n v="18"/>
    <n v="11"/>
    <n v="7"/>
    <n v="1"/>
    <m/>
    <n v="2"/>
    <n v="1"/>
    <n v="3"/>
    <n v="5"/>
    <n v="4"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2"/>
    <x v="11"/>
    <x v="6"/>
    <x v="12"/>
    <d v="2025-08-19T16:12:56"/>
    <n v="5"/>
    <n v="2"/>
    <n v="3"/>
    <m/>
    <n v="2"/>
    <n v="1"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2"/>
    <x v="11"/>
    <x v="6"/>
    <x v="6"/>
    <d v="2025-08-19T16:12:56"/>
    <n v="298"/>
    <m/>
    <m/>
    <m/>
    <n v="134"/>
    <n v="16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2"/>
    <x v="11"/>
    <x v="6"/>
    <x v="23"/>
    <d v="2025-08-19T16:12:56"/>
    <n v="23"/>
    <n v="11"/>
    <n v="12"/>
    <n v="4"/>
    <n v="5"/>
    <n v="1"/>
    <n v="7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2"/>
    <x v="11"/>
    <x v="6"/>
    <x v="25"/>
    <d v="2025-08-19T16:12:56"/>
    <n v="13"/>
    <n v="1"/>
    <m/>
    <n v="4"/>
    <n v="2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2"/>
    <x v="11"/>
    <x v="6"/>
    <x v="9"/>
    <d v="2025-08-19T16:12:56"/>
    <n v="18"/>
    <m/>
    <m/>
    <m/>
    <m/>
    <m/>
    <n v="10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8"/>
    <x v="25"/>
    <x v="8"/>
    <x v="5"/>
    <d v="2025-08-19T16:17:12"/>
    <n v="28"/>
    <n v="14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8"/>
    <x v="25"/>
    <x v="8"/>
    <x v="33"/>
    <d v="2025-08-19T16:17:12"/>
    <n v="21"/>
    <n v="8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8"/>
    <x v="25"/>
    <x v="8"/>
    <x v="26"/>
    <d v="2025-08-19T16:17:12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8"/>
    <x v="25"/>
    <x v="8"/>
    <x v="6"/>
    <d v="2025-08-19T16:17:15"/>
    <n v="154"/>
    <m/>
    <m/>
    <m/>
    <n v="82"/>
    <n v="7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8"/>
    <x v="25"/>
    <x v="8"/>
    <x v="7"/>
    <d v="2025-08-19T16:17:15"/>
    <n v="264"/>
    <m/>
    <m/>
    <m/>
    <m/>
    <m/>
    <n v="142"/>
    <n v="120"/>
    <n v="1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8"/>
    <x v="25"/>
    <x v="8"/>
    <x v="3"/>
    <d v="2025-08-19T16:17:15"/>
    <n v="30"/>
    <n v="3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8"/>
    <x v="25"/>
    <x v="8"/>
    <x v="32"/>
    <d v="2025-08-19T16:17:15"/>
    <n v="21"/>
    <n v="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8"/>
    <x v="25"/>
    <x v="8"/>
    <x v="4"/>
    <d v="2025-08-19T16:17:15"/>
    <n v="370"/>
    <n v="162"/>
    <n v="20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8"/>
    <x v="25"/>
    <x v="8"/>
    <x v="5"/>
    <d v="2025-08-19T16:17:15"/>
    <n v="30"/>
    <n v="15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8"/>
    <x v="25"/>
    <x v="8"/>
    <x v="33"/>
    <d v="2025-08-19T16:17:15"/>
    <n v="21"/>
    <n v="8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8"/>
    <x v="25"/>
    <x v="8"/>
    <x v="26"/>
    <d v="2025-08-19T16:17:15"/>
    <n v="4"/>
    <n v="3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8"/>
    <x v="25"/>
    <x v="8"/>
    <x v="6"/>
    <d v="2025-08-19T16:17:17"/>
    <n v="160"/>
    <m/>
    <m/>
    <m/>
    <n v="80"/>
    <n v="8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8"/>
    <x v="25"/>
    <x v="8"/>
    <x v="7"/>
    <d v="2025-08-19T16:17:17"/>
    <n v="206"/>
    <m/>
    <m/>
    <m/>
    <m/>
    <m/>
    <n v="106"/>
    <n v="97"/>
    <n v="2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9"/>
    <x v="22"/>
    <x v="6"/>
    <x v="16"/>
    <d v="2025-08-19T16:17:31"/>
    <n v="13"/>
    <n v="11"/>
    <n v="2"/>
    <m/>
    <m/>
    <n v="3"/>
    <n v="3"/>
    <n v="3"/>
    <m/>
    <n v="4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9"/>
    <x v="22"/>
    <x v="6"/>
    <x v="24"/>
    <d v="2025-08-19T16:17:31"/>
    <n v="2"/>
    <n v="1"/>
    <n v="1"/>
    <n v="1"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9"/>
    <x v="22"/>
    <x v="6"/>
    <x v="23"/>
    <d v="2025-08-19T16:17:31"/>
    <n v="7"/>
    <n v="1"/>
    <n v="6"/>
    <n v="1"/>
    <m/>
    <n v="1"/>
    <n v="3"/>
    <n v="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9"/>
    <x v="22"/>
    <x v="6"/>
    <x v="9"/>
    <d v="2025-08-19T16:17:31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7"/>
    <x v="41"/>
    <x v="2"/>
    <x v="26"/>
    <d v="2025-08-19T16:22:48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7"/>
    <x v="41"/>
    <x v="2"/>
    <x v="6"/>
    <d v="2025-08-19T16:22:51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7"/>
    <x v="41"/>
    <x v="2"/>
    <x v="7"/>
    <d v="2025-08-19T16:22:51"/>
    <n v="31"/>
    <m/>
    <m/>
    <m/>
    <m/>
    <m/>
    <n v="20"/>
    <n v="1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7"/>
    <x v="41"/>
    <x v="2"/>
    <x v="0"/>
    <d v="2025-08-19T16:22:51"/>
    <n v="7"/>
    <m/>
    <m/>
    <m/>
    <m/>
    <m/>
    <m/>
    <m/>
    <n v="0"/>
    <m/>
    <n v="6"/>
    <n v="1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7"/>
    <x v="41"/>
    <x v="2"/>
    <x v="8"/>
    <d v="2025-08-19T16:22:43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7"/>
    <x v="41"/>
    <x v="2"/>
    <x v="13"/>
    <d v="2025-08-19T16:22:43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9"/>
    <x v="42"/>
    <x v="2"/>
    <x v="7"/>
    <d v="2025-08-19T16:22:58"/>
    <n v="12"/>
    <m/>
    <m/>
    <m/>
    <m/>
    <m/>
    <n v="10"/>
    <n v="2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9"/>
    <x v="42"/>
    <x v="2"/>
    <x v="1"/>
    <d v="2025-08-19T16:22:58"/>
    <n v="6"/>
    <n v="3"/>
    <n v="3"/>
    <m/>
    <m/>
    <m/>
    <m/>
    <m/>
    <n v="5"/>
    <n v="1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9"/>
    <x v="42"/>
    <x v="2"/>
    <x v="2"/>
    <d v="2025-08-19T16:22:58"/>
    <n v="62"/>
    <n v="6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9"/>
    <x v="42"/>
    <x v="2"/>
    <x v="4"/>
    <d v="2025-08-19T16:22:58"/>
    <n v="62"/>
    <n v="26"/>
    <n v="3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22"/>
    <x v="43"/>
    <x v="2"/>
    <x v="7"/>
    <d v="2025-08-19T16:23:15"/>
    <n v="14"/>
    <m/>
    <m/>
    <m/>
    <m/>
    <m/>
    <n v="8"/>
    <n v="6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22"/>
    <x v="43"/>
    <x v="2"/>
    <x v="1"/>
    <d v="2025-08-19T16:23:15"/>
    <n v="7"/>
    <n v="3"/>
    <n v="4"/>
    <m/>
    <m/>
    <m/>
    <m/>
    <m/>
    <n v="4"/>
    <n v="3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22"/>
    <x v="43"/>
    <x v="2"/>
    <x v="2"/>
    <d v="2025-08-19T16:23:15"/>
    <n v="42"/>
    <n v="4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22"/>
    <x v="43"/>
    <x v="2"/>
    <x v="3"/>
    <d v="2025-08-19T16:23:15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22"/>
    <x v="43"/>
    <x v="2"/>
    <x v="4"/>
    <d v="2025-08-19T16:23:15"/>
    <n v="42"/>
    <n v="20"/>
    <n v="2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22"/>
    <x v="43"/>
    <x v="2"/>
    <x v="5"/>
    <d v="2025-08-19T16:23:15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25"/>
    <x v="44"/>
    <x v="8"/>
    <x v="6"/>
    <d v="2025-08-19T16:23:33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8"/>
    <x v="72"/>
    <x v="13"/>
    <x v="4"/>
    <d v="2025-08-19T16:32:07"/>
    <n v="191"/>
    <n v="90"/>
    <n v="10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538"/>
    <x v="135"/>
    <x v="14"/>
    <x v="10"/>
    <d v="2025-08-19T16:50:48"/>
    <n v="8.4"/>
    <m/>
    <m/>
    <n v="3.6"/>
    <m/>
    <m/>
    <n v="4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1"/>
    <x v="118"/>
    <x v="13"/>
    <x v="7"/>
    <d v="2025-02-20T10:21:39"/>
    <n v="24"/>
    <m/>
    <m/>
    <m/>
    <m/>
    <m/>
    <n v="10"/>
    <n v="1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1"/>
    <x v="118"/>
    <x v="13"/>
    <x v="0"/>
    <d v="2025-02-20T10:21:39"/>
    <n v="3"/>
    <m/>
    <m/>
    <m/>
    <m/>
    <m/>
    <m/>
    <m/>
    <m/>
    <m/>
    <m/>
    <m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1"/>
    <x v="118"/>
    <x v="13"/>
    <x v="8"/>
    <d v="2025-02-20T10:21:39"/>
    <n v="9.5"/>
    <m/>
    <m/>
    <n v="9.5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1"/>
    <x v="118"/>
    <x v="13"/>
    <x v="13"/>
    <d v="2025-02-20T10:21:39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0"/>
    <x v="117"/>
    <x v="11"/>
    <x v="3"/>
    <d v="2025-08-19T16:43:48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0"/>
    <x v="117"/>
    <x v="11"/>
    <x v="4"/>
    <d v="2025-08-19T16:43:48"/>
    <n v="51"/>
    <n v="23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0"/>
    <x v="117"/>
    <x v="11"/>
    <x v="5"/>
    <d v="2025-08-19T16:43:48"/>
    <n v="10"/>
    <n v="5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1"/>
    <x v="118"/>
    <x v="13"/>
    <x v="14"/>
    <d v="2025-02-20T10:21:39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1"/>
    <x v="118"/>
    <x v="13"/>
    <x v="1"/>
    <d v="2025-02-20T10:21:39"/>
    <n v="25"/>
    <n v="12"/>
    <n v="13"/>
    <m/>
    <m/>
    <n v="3"/>
    <n v="3"/>
    <n v="4"/>
    <n v="5"/>
    <n v="7"/>
    <m/>
    <m/>
    <m/>
    <m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1"/>
    <x v="118"/>
    <x v="13"/>
    <x v="16"/>
    <d v="2025-02-20T10:21:39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1"/>
    <x v="118"/>
    <x v="13"/>
    <x v="2"/>
    <d v="2025-02-20T10:21:39"/>
    <n v="119"/>
    <n v="11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1"/>
    <x v="118"/>
    <x v="13"/>
    <x v="3"/>
    <d v="2025-02-20T10:21:39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1"/>
    <x v="118"/>
    <x v="13"/>
    <x v="4"/>
    <d v="2025-02-20T10:21:39"/>
    <n v="119"/>
    <n v="53"/>
    <n v="6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1"/>
    <x v="118"/>
    <x v="13"/>
    <x v="5"/>
    <d v="2025-02-20T10:21:39"/>
    <n v="8"/>
    <n v="2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4"/>
    <x v="120"/>
    <x v="0"/>
    <x v="5"/>
    <d v="2025-08-19T16:44:39"/>
    <n v="9"/>
    <n v="2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4"/>
    <x v="120"/>
    <x v="0"/>
    <x v="26"/>
    <d v="2025-08-19T16:44:39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5"/>
    <x v="121"/>
    <x v="11"/>
    <x v="6"/>
    <d v="2025-08-19T16:44:59"/>
    <n v="8"/>
    <m/>
    <m/>
    <m/>
    <n v="4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5"/>
    <x v="121"/>
    <x v="11"/>
    <x v="7"/>
    <d v="2025-08-19T16:44:59"/>
    <n v="38"/>
    <m/>
    <m/>
    <m/>
    <m/>
    <m/>
    <n v="18"/>
    <n v="2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5"/>
    <x v="121"/>
    <x v="11"/>
    <x v="0"/>
    <d v="2025-08-19T16:44:59"/>
    <n v="2"/>
    <m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5"/>
    <x v="121"/>
    <x v="11"/>
    <x v="8"/>
    <d v="2025-08-19T16:44:59"/>
    <n v="2.7"/>
    <m/>
    <m/>
    <n v="2.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5"/>
    <x v="121"/>
    <x v="11"/>
    <x v="1"/>
    <d v="2025-08-19T16:44:59"/>
    <n v="26"/>
    <n v="9"/>
    <n v="17"/>
    <m/>
    <m/>
    <n v="1"/>
    <n v="2"/>
    <n v="2"/>
    <n v="9"/>
    <n v="10"/>
    <n v="2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5"/>
    <x v="121"/>
    <x v="11"/>
    <x v="2"/>
    <d v="2025-08-19T16:44:59"/>
    <n v="38"/>
    <n v="3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5"/>
    <x v="121"/>
    <x v="11"/>
    <x v="3"/>
    <d v="2025-08-19T16:44:59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5"/>
    <x v="121"/>
    <x v="11"/>
    <x v="4"/>
    <d v="2025-08-19T16:44:59"/>
    <n v="38"/>
    <n v="16"/>
    <n v="2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5"/>
    <x v="121"/>
    <x v="11"/>
    <x v="5"/>
    <d v="2025-08-19T16:44:59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6"/>
    <x v="122"/>
    <x v="11"/>
    <x v="6"/>
    <d v="2025-08-19T16:45:18"/>
    <n v="14"/>
    <m/>
    <m/>
    <m/>
    <n v="8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6"/>
    <x v="122"/>
    <x v="11"/>
    <x v="7"/>
    <d v="2025-08-19T16:45:18"/>
    <n v="22"/>
    <m/>
    <m/>
    <m/>
    <m/>
    <m/>
    <n v="14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6"/>
    <x v="122"/>
    <x v="11"/>
    <x v="0"/>
    <d v="2025-08-19T16:45:18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6"/>
    <x v="122"/>
    <x v="11"/>
    <x v="10"/>
    <d v="2025-08-19T16:45:18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6"/>
    <x v="122"/>
    <x v="11"/>
    <x v="1"/>
    <d v="2025-08-19T16:45:18"/>
    <n v="20"/>
    <n v="10"/>
    <n v="10"/>
    <m/>
    <m/>
    <n v="1"/>
    <n v="4"/>
    <n v="3"/>
    <n v="7"/>
    <n v="4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7"/>
    <x v="123"/>
    <x v="2"/>
    <x v="18"/>
    <d v="2025-02-20T10:21:55"/>
    <n v="1"/>
    <m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0"/>
    <x v="7"/>
    <x v="6"/>
    <x v="37"/>
    <d v="2025-08-19T16:12:12"/>
    <n v="1"/>
    <m/>
    <m/>
    <m/>
    <m/>
    <m/>
    <m/>
    <m/>
    <m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0"/>
    <x v="7"/>
    <x v="6"/>
    <x v="2"/>
    <d v="2025-08-19T16:12:12"/>
    <n v="1018"/>
    <n v="101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0"/>
    <x v="7"/>
    <x v="6"/>
    <x v="3"/>
    <d v="2025-08-19T16:12:12"/>
    <n v="30"/>
    <n v="3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22"/>
    <x v="74"/>
    <x v="2"/>
    <x v="3"/>
    <d v="2025-09-15T17:32:14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22"/>
    <x v="74"/>
    <x v="2"/>
    <x v="4"/>
    <d v="2025-09-15T17:32:14"/>
    <n v="183"/>
    <n v="71"/>
    <n v="1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22"/>
    <x v="74"/>
    <x v="2"/>
    <x v="5"/>
    <d v="2025-09-15T17:32:14"/>
    <n v="9"/>
    <n v="3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23"/>
    <x v="75"/>
    <x v="2"/>
    <x v="6"/>
    <d v="2025-09-15T17:32:17"/>
    <n v="38"/>
    <m/>
    <m/>
    <m/>
    <n v="20"/>
    <n v="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23"/>
    <x v="75"/>
    <x v="2"/>
    <x v="7"/>
    <d v="2025-09-15T17:32:17"/>
    <n v="88"/>
    <m/>
    <m/>
    <m/>
    <m/>
    <m/>
    <n v="46"/>
    <n v="4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23"/>
    <x v="75"/>
    <x v="2"/>
    <x v="0"/>
    <d v="2025-09-15T17:32:17"/>
    <n v="24"/>
    <m/>
    <m/>
    <m/>
    <m/>
    <m/>
    <m/>
    <m/>
    <n v="10"/>
    <m/>
    <n v="12"/>
    <n v="1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23"/>
    <x v="75"/>
    <x v="2"/>
    <x v="8"/>
    <d v="2025-09-15T17:32:17"/>
    <n v="10.4"/>
    <n v="0.8"/>
    <m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23"/>
    <x v="75"/>
    <x v="2"/>
    <x v="13"/>
    <d v="2025-09-15T17:32:17"/>
    <n v="4"/>
    <m/>
    <m/>
    <m/>
    <n v="2"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23"/>
    <x v="75"/>
    <x v="2"/>
    <x v="14"/>
    <d v="2025-09-15T17:32:17"/>
    <n v="4"/>
    <m/>
    <m/>
    <m/>
    <n v="2"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23"/>
    <x v="75"/>
    <x v="2"/>
    <x v="15"/>
    <d v="2025-09-15T17:32:17"/>
    <n v="0.8"/>
    <m/>
    <n v="0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23"/>
    <x v="75"/>
    <x v="2"/>
    <x v="10"/>
    <d v="2025-09-15T17:32:17"/>
    <n v="4"/>
    <m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23"/>
    <x v="75"/>
    <x v="2"/>
    <x v="1"/>
    <d v="2025-09-15T17:32:17"/>
    <n v="86"/>
    <n v="34"/>
    <n v="52"/>
    <n v="1"/>
    <m/>
    <n v="4"/>
    <n v="10"/>
    <n v="9"/>
    <n v="23"/>
    <n v="21"/>
    <n v="10"/>
    <m/>
    <n v="6"/>
    <n v="1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23"/>
    <x v="75"/>
    <x v="2"/>
    <x v="16"/>
    <d v="2025-09-15T17:32:17"/>
    <n v="3"/>
    <n v="3"/>
    <m/>
    <m/>
    <n v="1"/>
    <m/>
    <n v="1"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23"/>
    <x v="75"/>
    <x v="2"/>
    <x v="23"/>
    <d v="2025-09-15T17:32:17"/>
    <n v="1"/>
    <n v="1"/>
    <m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23"/>
    <x v="75"/>
    <x v="2"/>
    <x v="2"/>
    <d v="2025-09-15T17:32:17"/>
    <n v="277"/>
    <n v="27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23"/>
    <x v="75"/>
    <x v="2"/>
    <x v="3"/>
    <d v="2025-09-15T17:32:17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23"/>
    <x v="75"/>
    <x v="2"/>
    <x v="4"/>
    <d v="2025-09-15T17:32:17"/>
    <n v="277"/>
    <n v="96"/>
    <n v="18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0"/>
    <x v="109"/>
    <x v="12"/>
    <x v="7"/>
    <d v="2025-09-15T17:31:15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0"/>
    <x v="109"/>
    <x v="12"/>
    <x v="0"/>
    <d v="2025-09-15T17:31:15"/>
    <n v="2"/>
    <m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0"/>
    <x v="109"/>
    <x v="12"/>
    <x v="1"/>
    <d v="2025-09-15T17:31:15"/>
    <n v="4"/>
    <m/>
    <n v="4"/>
    <m/>
    <m/>
    <m/>
    <m/>
    <m/>
    <n v="2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0"/>
    <x v="109"/>
    <x v="12"/>
    <x v="2"/>
    <d v="2025-09-15T17:31:15"/>
    <n v="47"/>
    <n v="4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0"/>
    <x v="109"/>
    <x v="12"/>
    <x v="3"/>
    <d v="2025-09-15T17:31:15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0"/>
    <x v="109"/>
    <x v="12"/>
    <x v="4"/>
    <d v="2025-09-15T17:31:15"/>
    <n v="47"/>
    <n v="21"/>
    <n v="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0"/>
    <x v="109"/>
    <x v="12"/>
    <x v="5"/>
    <d v="2025-09-15T17:31:15"/>
    <n v="10"/>
    <n v="6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1"/>
    <x v="110"/>
    <x v="13"/>
    <x v="6"/>
    <d v="2025-09-15T17:31:18"/>
    <n v="20"/>
    <m/>
    <m/>
    <m/>
    <n v="8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1"/>
    <x v="110"/>
    <x v="13"/>
    <x v="7"/>
    <d v="2025-09-15T17:31:18"/>
    <n v="50"/>
    <m/>
    <m/>
    <m/>
    <m/>
    <m/>
    <n v="28"/>
    <n v="2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1"/>
    <x v="110"/>
    <x v="13"/>
    <x v="0"/>
    <d v="2025-09-15T17:31:18"/>
    <n v="6"/>
    <m/>
    <m/>
    <m/>
    <m/>
    <m/>
    <m/>
    <m/>
    <n v="3"/>
    <m/>
    <n v="2"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1"/>
    <x v="110"/>
    <x v="13"/>
    <x v="8"/>
    <d v="2025-09-15T17:31:18"/>
    <n v="18.399999999999999"/>
    <n v="7.2"/>
    <n v="1.6"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1"/>
    <x v="110"/>
    <x v="13"/>
    <x v="13"/>
    <d v="2025-09-15T17:31:18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1"/>
    <x v="110"/>
    <x v="13"/>
    <x v="14"/>
    <d v="2025-09-15T17:31:18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1"/>
    <x v="110"/>
    <x v="13"/>
    <x v="1"/>
    <d v="2025-09-15T17:31:18"/>
    <n v="48"/>
    <n v="26"/>
    <n v="22"/>
    <n v="3"/>
    <n v="1"/>
    <n v="3"/>
    <n v="4"/>
    <n v="6"/>
    <n v="14"/>
    <n v="12"/>
    <n v="3"/>
    <m/>
    <n v="1"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4"/>
    <x v="21"/>
    <x v="11"/>
    <x v="5"/>
    <d v="2025-09-15T17:27:22"/>
    <n v="10"/>
    <n v="2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5"/>
    <x v="19"/>
    <x v="2"/>
    <x v="6"/>
    <d v="2025-09-15T17:27:25"/>
    <n v="98"/>
    <m/>
    <m/>
    <m/>
    <n v="50"/>
    <n v="4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5"/>
    <x v="19"/>
    <x v="2"/>
    <x v="7"/>
    <d v="2025-09-15T17:27:25"/>
    <n v="173"/>
    <m/>
    <m/>
    <m/>
    <m/>
    <m/>
    <n v="130"/>
    <n v="42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9"/>
    <x v="22"/>
    <x v="6"/>
    <x v="14"/>
    <d v="2025-09-15T17:27:33"/>
    <n v="20"/>
    <m/>
    <m/>
    <n v="2"/>
    <n v="4"/>
    <n v="4"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9"/>
    <x v="22"/>
    <x v="6"/>
    <x v="20"/>
    <d v="2025-09-15T17:27:33"/>
    <n v="12"/>
    <n v="7.2"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9"/>
    <x v="22"/>
    <x v="6"/>
    <x v="22"/>
    <d v="2025-09-15T17:27:33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9"/>
    <x v="22"/>
    <x v="6"/>
    <x v="10"/>
    <d v="2025-09-15T17:27:33"/>
    <n v="30.4"/>
    <m/>
    <n v="7.2"/>
    <n v="4.8"/>
    <n v="4.4000000000000004"/>
    <n v="9.1999999999999993"/>
    <n v="4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9"/>
    <x v="22"/>
    <x v="6"/>
    <x v="21"/>
    <d v="2025-09-15T17:27:33"/>
    <n v="3.6"/>
    <m/>
    <n v="2"/>
    <n v="0.8"/>
    <n v="0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9"/>
    <x v="22"/>
    <x v="6"/>
    <x v="1"/>
    <d v="2025-09-15T17:27:33"/>
    <n v="677"/>
    <n v="289"/>
    <n v="388"/>
    <n v="14"/>
    <n v="24"/>
    <n v="73"/>
    <n v="70"/>
    <n v="84"/>
    <n v="158"/>
    <n v="131"/>
    <n v="60"/>
    <m/>
    <n v="18"/>
    <n v="19"/>
    <n v="2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9"/>
    <x v="22"/>
    <x v="6"/>
    <x v="16"/>
    <d v="2025-09-15T17:27:33"/>
    <n v="9"/>
    <n v="4"/>
    <n v="5"/>
    <m/>
    <m/>
    <m/>
    <n v="2"/>
    <n v="2"/>
    <n v="2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9"/>
    <x v="22"/>
    <x v="6"/>
    <x v="24"/>
    <d v="2025-09-15T17:27:33"/>
    <n v="4"/>
    <n v="1"/>
    <n v="3"/>
    <n v="2"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9"/>
    <x v="22"/>
    <x v="6"/>
    <x v="23"/>
    <d v="2025-09-15T17:27:33"/>
    <n v="3"/>
    <m/>
    <n v="3"/>
    <m/>
    <n v="1"/>
    <n v="1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6"/>
    <x v="28"/>
    <x v="0"/>
    <x v="1"/>
    <d v="2025-08-19T16:19:10"/>
    <n v="207"/>
    <n v="85"/>
    <n v="122"/>
    <n v="3"/>
    <n v="8"/>
    <n v="18"/>
    <n v="22"/>
    <n v="30"/>
    <n v="48"/>
    <n v="40"/>
    <n v="17"/>
    <m/>
    <n v="4"/>
    <n v="9"/>
    <n v="8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6"/>
    <x v="28"/>
    <x v="0"/>
    <x v="16"/>
    <d v="2025-08-19T16:19:10"/>
    <n v="8"/>
    <n v="4"/>
    <n v="4"/>
    <n v="1"/>
    <n v="1"/>
    <n v="1"/>
    <n v="1"/>
    <m/>
    <n v="2"/>
    <n v="1"/>
    <m/>
    <n v="1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6"/>
    <x v="28"/>
    <x v="0"/>
    <x v="9"/>
    <d v="2025-08-19T16:19:10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0"/>
    <x v="29"/>
    <x v="6"/>
    <x v="16"/>
    <d v="2025-08-19T16:19:28"/>
    <n v="7"/>
    <n v="6"/>
    <n v="1"/>
    <m/>
    <m/>
    <m/>
    <n v="1"/>
    <n v="1"/>
    <m/>
    <n v="5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00"/>
    <x v="29"/>
    <x v="6"/>
    <x v="4"/>
    <d v="2025-08-19T16:19:31"/>
    <n v="378"/>
    <n v="164"/>
    <n v="2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0"/>
    <x v="29"/>
    <x v="6"/>
    <x v="6"/>
    <d v="2025-08-19T16:19:33"/>
    <n v="30"/>
    <m/>
    <m/>
    <m/>
    <n v="20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0"/>
    <x v="29"/>
    <x v="6"/>
    <x v="7"/>
    <d v="2025-08-19T16:19:33"/>
    <n v="80"/>
    <m/>
    <m/>
    <m/>
    <m/>
    <m/>
    <n v="40"/>
    <n v="4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0"/>
    <x v="29"/>
    <x v="6"/>
    <x v="0"/>
    <d v="2025-08-19T16:19:33"/>
    <n v="8"/>
    <m/>
    <m/>
    <m/>
    <m/>
    <m/>
    <m/>
    <m/>
    <n v="5"/>
    <m/>
    <m/>
    <n v="3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0"/>
    <x v="29"/>
    <x v="6"/>
    <x v="8"/>
    <d v="2025-08-19T16:19:33"/>
    <n v="8"/>
    <n v="1.6"/>
    <m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0"/>
    <x v="29"/>
    <x v="6"/>
    <x v="13"/>
    <d v="2025-08-19T16:19:33"/>
    <n v="10"/>
    <m/>
    <m/>
    <m/>
    <n v="2"/>
    <m/>
    <m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0"/>
    <x v="29"/>
    <x v="6"/>
    <x v="14"/>
    <d v="2025-08-19T16:19:33"/>
    <n v="10"/>
    <m/>
    <m/>
    <m/>
    <n v="2"/>
    <m/>
    <m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5"/>
    <x v="136"/>
    <x v="18"/>
    <x v="33"/>
    <d v="2025-08-19T16:11:06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3"/>
    <x v="26"/>
    <x v="5"/>
    <x v="16"/>
    <d v="2025-09-15T17:27:41"/>
    <n v="18"/>
    <n v="11"/>
    <n v="7"/>
    <n v="2"/>
    <n v="1"/>
    <n v="4"/>
    <n v="4"/>
    <n v="1"/>
    <n v="5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3"/>
    <x v="26"/>
    <x v="5"/>
    <x v="24"/>
    <d v="2025-09-15T17:27:41"/>
    <n v="1"/>
    <m/>
    <n v="1"/>
    <n v="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3"/>
    <x v="26"/>
    <x v="5"/>
    <x v="23"/>
    <d v="2025-09-15T17:27:41"/>
    <n v="8"/>
    <n v="4"/>
    <n v="4"/>
    <n v="1"/>
    <n v="1"/>
    <n v="1"/>
    <n v="4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3"/>
    <x v="26"/>
    <x v="5"/>
    <x v="25"/>
    <d v="2025-09-15T17:27:41"/>
    <n v="18"/>
    <m/>
    <m/>
    <n v="4"/>
    <n v="10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3"/>
    <x v="26"/>
    <x v="5"/>
    <x v="9"/>
    <d v="2025-09-15T17:27:41"/>
    <n v="22"/>
    <m/>
    <m/>
    <m/>
    <m/>
    <m/>
    <n v="1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3"/>
    <x v="26"/>
    <x v="5"/>
    <x v="2"/>
    <d v="2025-09-15T17:27:41"/>
    <n v="1440"/>
    <n v="144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3"/>
    <x v="26"/>
    <x v="5"/>
    <x v="3"/>
    <d v="2025-09-15T17:27:41"/>
    <n v="93"/>
    <n v="9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3"/>
    <x v="26"/>
    <x v="5"/>
    <x v="4"/>
    <d v="2025-09-15T17:27:41"/>
    <n v="1440"/>
    <n v="544"/>
    <n v="89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3"/>
    <x v="26"/>
    <x v="5"/>
    <x v="5"/>
    <d v="2025-09-15T17:27:41"/>
    <n v="93"/>
    <n v="37"/>
    <n v="5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3"/>
    <x v="26"/>
    <x v="5"/>
    <x v="26"/>
    <d v="2025-09-15T17:27:41"/>
    <n v="101"/>
    <n v="50"/>
    <n v="5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3"/>
    <x v="26"/>
    <x v="5"/>
    <x v="31"/>
    <d v="2025-09-15T17:27:41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4"/>
    <x v="31"/>
    <x v="2"/>
    <x v="11"/>
    <d v="2025-09-15T17:27:44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4"/>
    <x v="31"/>
    <x v="2"/>
    <x v="12"/>
    <d v="2025-09-15T17:27:44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4"/>
    <x v="31"/>
    <x v="2"/>
    <x v="6"/>
    <d v="2025-09-15T17:27:44"/>
    <n v="52"/>
    <m/>
    <m/>
    <m/>
    <n v="28"/>
    <n v="2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4"/>
    <x v="31"/>
    <x v="2"/>
    <x v="7"/>
    <d v="2025-09-15T17:27:44"/>
    <n v="139"/>
    <m/>
    <m/>
    <m/>
    <m/>
    <m/>
    <n v="82"/>
    <n v="57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4"/>
    <x v="31"/>
    <x v="2"/>
    <x v="0"/>
    <d v="2025-09-15T17:27:44"/>
    <n v="49"/>
    <m/>
    <m/>
    <m/>
    <m/>
    <m/>
    <m/>
    <m/>
    <n v="21"/>
    <m/>
    <n v="18"/>
    <n v="6"/>
    <n v="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4"/>
    <x v="31"/>
    <x v="2"/>
    <x v="8"/>
    <d v="2025-09-15T17:27:44"/>
    <n v="25.6"/>
    <n v="7.2"/>
    <n v="0"/>
    <n v="18.399999999999999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4"/>
    <x v="31"/>
    <x v="2"/>
    <x v="13"/>
    <d v="2025-09-15T17:27:44"/>
    <n v="10"/>
    <m/>
    <m/>
    <m/>
    <n v="4"/>
    <m/>
    <m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4"/>
    <x v="31"/>
    <x v="2"/>
    <x v="14"/>
    <d v="2025-09-15T17:27:44"/>
    <n v="10"/>
    <m/>
    <m/>
    <m/>
    <n v="4"/>
    <m/>
    <m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4"/>
    <x v="31"/>
    <x v="2"/>
    <x v="20"/>
    <d v="2025-09-15T17:27:44"/>
    <n v="3.6"/>
    <m/>
    <m/>
    <n v="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4"/>
    <x v="31"/>
    <x v="2"/>
    <x v="10"/>
    <d v="2025-09-15T17:27:44"/>
    <n v="4.4000000000000004"/>
    <m/>
    <m/>
    <m/>
    <m/>
    <m/>
    <n v="4.400000000000000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4"/>
    <x v="31"/>
    <x v="2"/>
    <x v="1"/>
    <d v="2025-09-15T17:27:44"/>
    <n v="150"/>
    <n v="51"/>
    <n v="99"/>
    <n v="3"/>
    <n v="0"/>
    <n v="9"/>
    <n v="16"/>
    <n v="12"/>
    <n v="41"/>
    <n v="29"/>
    <n v="21"/>
    <m/>
    <n v="9"/>
    <n v="6"/>
    <n v="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4"/>
    <x v="31"/>
    <x v="2"/>
    <x v="16"/>
    <d v="2025-09-15T17:27:44"/>
    <n v="3"/>
    <n v="1"/>
    <n v="2"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607"/>
    <x v="131"/>
    <x v="5"/>
    <x v="20"/>
    <d v="2025-08-19T16:51:24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607"/>
    <x v="131"/>
    <x v="5"/>
    <x v="10"/>
    <d v="2025-08-19T16:51:24"/>
    <n v="6.8"/>
    <m/>
    <n v="6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607"/>
    <x v="131"/>
    <x v="5"/>
    <x v="1"/>
    <d v="2025-08-19T16:51:24"/>
    <n v="680"/>
    <n v="298"/>
    <n v="382"/>
    <n v="8"/>
    <n v="12"/>
    <n v="58"/>
    <n v="83"/>
    <n v="98"/>
    <n v="193"/>
    <n v="121"/>
    <n v="54"/>
    <m/>
    <n v="14"/>
    <n v="22"/>
    <n v="1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607"/>
    <x v="131"/>
    <x v="5"/>
    <x v="16"/>
    <d v="2025-08-19T16:51:24"/>
    <n v="18"/>
    <n v="10"/>
    <n v="8"/>
    <m/>
    <m/>
    <n v="2"/>
    <n v="1"/>
    <n v="0"/>
    <n v="11"/>
    <n v="3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607"/>
    <x v="131"/>
    <x v="5"/>
    <x v="24"/>
    <d v="2025-08-19T16:51:24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607"/>
    <x v="131"/>
    <x v="5"/>
    <x v="23"/>
    <d v="2025-08-19T16:51:24"/>
    <n v="2"/>
    <m/>
    <n v="2"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607"/>
    <x v="131"/>
    <x v="5"/>
    <x v="25"/>
    <d v="2025-08-19T16:51:24"/>
    <n v="12"/>
    <m/>
    <m/>
    <n v="6"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607"/>
    <x v="131"/>
    <x v="5"/>
    <x v="9"/>
    <d v="2025-08-19T16:51:24"/>
    <n v="14"/>
    <m/>
    <m/>
    <m/>
    <m/>
    <m/>
    <n v="10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607"/>
    <x v="131"/>
    <x v="5"/>
    <x v="29"/>
    <d v="2025-08-19T16:51:24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4"/>
    <x v="134"/>
    <x v="17"/>
    <x v="11"/>
    <d v="2025-08-19T16:10:45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6"/>
    <x v="28"/>
    <x v="0"/>
    <x v="7"/>
    <d v="2025-09-15T17:27:49"/>
    <n v="176"/>
    <m/>
    <m/>
    <m/>
    <m/>
    <m/>
    <n v="106"/>
    <n v="7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6"/>
    <x v="28"/>
    <x v="0"/>
    <x v="0"/>
    <d v="2025-09-15T17:27:49"/>
    <n v="42"/>
    <m/>
    <m/>
    <m/>
    <m/>
    <m/>
    <m/>
    <m/>
    <n v="14"/>
    <m/>
    <n v="14"/>
    <n v="4"/>
    <n v="1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6"/>
    <x v="28"/>
    <x v="0"/>
    <x v="8"/>
    <d v="2025-09-15T17:27:49"/>
    <n v="76.8"/>
    <n v="2.4"/>
    <n v="20.8"/>
    <n v="5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6"/>
    <x v="28"/>
    <x v="0"/>
    <x v="13"/>
    <d v="2025-09-15T17:27:49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6"/>
    <x v="28"/>
    <x v="0"/>
    <x v="14"/>
    <d v="2025-09-15T17:27:49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6"/>
    <x v="28"/>
    <x v="0"/>
    <x v="19"/>
    <d v="2025-09-15T17:27:49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6"/>
    <x v="28"/>
    <x v="0"/>
    <x v="15"/>
    <d v="2025-09-15T17:27:49"/>
    <n v="10.4"/>
    <m/>
    <n v="2.4"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6"/>
    <x v="28"/>
    <x v="0"/>
    <x v="21"/>
    <d v="2025-09-15T17:27:49"/>
    <n v="0.8"/>
    <m/>
    <m/>
    <m/>
    <m/>
    <n v="0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6"/>
    <x v="28"/>
    <x v="0"/>
    <x v="1"/>
    <d v="2025-09-15T17:27:49"/>
    <n v="197"/>
    <n v="66"/>
    <n v="131"/>
    <n v="1"/>
    <n v="7"/>
    <n v="18"/>
    <n v="32"/>
    <n v="16"/>
    <n v="53"/>
    <n v="35"/>
    <n v="14"/>
    <m/>
    <n v="7"/>
    <n v="4"/>
    <n v="1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6"/>
    <x v="28"/>
    <x v="0"/>
    <x v="16"/>
    <d v="2025-09-15T17:27:49"/>
    <n v="6"/>
    <n v="5"/>
    <n v="1"/>
    <m/>
    <n v="1"/>
    <n v="2"/>
    <m/>
    <m/>
    <n v="2"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6"/>
    <x v="28"/>
    <x v="0"/>
    <x v="23"/>
    <d v="2025-09-15T17:27:49"/>
    <n v="1"/>
    <n v="1"/>
    <m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6"/>
    <x v="28"/>
    <x v="0"/>
    <x v="2"/>
    <d v="2025-09-15T17:27:49"/>
    <n v="297"/>
    <n v="29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6"/>
    <x v="28"/>
    <x v="0"/>
    <x v="32"/>
    <d v="2025-09-15T17:27:49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1"/>
    <x v="110"/>
    <x v="13"/>
    <x v="16"/>
    <d v="2025-09-15T17:31:18"/>
    <n v="1"/>
    <m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1"/>
    <x v="110"/>
    <x v="13"/>
    <x v="2"/>
    <d v="2025-09-15T17:31:18"/>
    <n v="139"/>
    <n v="13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1"/>
    <x v="110"/>
    <x v="13"/>
    <x v="3"/>
    <d v="2025-09-15T17:31:18"/>
    <n v="22"/>
    <n v="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1"/>
    <x v="110"/>
    <x v="13"/>
    <x v="4"/>
    <d v="2025-09-15T17:31:18"/>
    <n v="139"/>
    <n v="78"/>
    <n v="6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1"/>
    <x v="110"/>
    <x v="13"/>
    <x v="5"/>
    <d v="2025-09-15T17:31:18"/>
    <n v="22"/>
    <n v="12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2"/>
    <x v="111"/>
    <x v="13"/>
    <x v="6"/>
    <d v="2025-09-15T17:31:21"/>
    <n v="6"/>
    <m/>
    <m/>
    <m/>
    <n v="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2"/>
    <x v="111"/>
    <x v="13"/>
    <x v="7"/>
    <d v="2025-09-15T17:31:21"/>
    <n v="12"/>
    <m/>
    <m/>
    <m/>
    <m/>
    <m/>
    <n v="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2"/>
    <x v="111"/>
    <x v="13"/>
    <x v="8"/>
    <d v="2025-09-15T17:31:21"/>
    <n v="2.4"/>
    <n v="2.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2"/>
    <x v="111"/>
    <x v="13"/>
    <x v="13"/>
    <d v="2025-09-15T17:31:21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2"/>
    <x v="111"/>
    <x v="13"/>
    <x v="14"/>
    <d v="2025-09-15T17:31:21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2"/>
    <x v="111"/>
    <x v="13"/>
    <x v="1"/>
    <d v="2025-09-15T17:31:21"/>
    <n v="10"/>
    <n v="7"/>
    <n v="3"/>
    <n v="1"/>
    <m/>
    <m/>
    <n v="3"/>
    <m/>
    <n v="4"/>
    <n v="2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2"/>
    <x v="111"/>
    <x v="13"/>
    <x v="16"/>
    <d v="2025-09-15T17:31:21"/>
    <n v="1"/>
    <m/>
    <n v="1"/>
    <m/>
    <m/>
    <m/>
    <m/>
    <m/>
    <m/>
    <n v="1"/>
    <m/>
    <n v="0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2"/>
    <x v="111"/>
    <x v="13"/>
    <x v="2"/>
    <d v="2025-09-15T17:31:21"/>
    <n v="59"/>
    <n v="5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2"/>
    <x v="111"/>
    <x v="13"/>
    <x v="3"/>
    <d v="2025-09-15T17:31:21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2"/>
    <x v="111"/>
    <x v="13"/>
    <x v="4"/>
    <d v="2025-09-15T17:31:21"/>
    <n v="59"/>
    <n v="32"/>
    <n v="2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2"/>
    <x v="111"/>
    <x v="13"/>
    <x v="5"/>
    <d v="2025-09-15T17:31:21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3"/>
    <x v="112"/>
    <x v="1"/>
    <x v="7"/>
    <d v="2025-09-15T17:31:23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3"/>
    <x v="112"/>
    <x v="1"/>
    <x v="1"/>
    <d v="2025-09-15T17:31:23"/>
    <n v="3"/>
    <n v="1"/>
    <n v="2"/>
    <m/>
    <n v="0"/>
    <n v="0"/>
    <n v="0"/>
    <n v="0"/>
    <n v="1"/>
    <n v="2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3"/>
    <x v="112"/>
    <x v="1"/>
    <x v="2"/>
    <d v="2025-09-15T17:31:23"/>
    <n v="25"/>
    <n v="2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93"/>
    <x v="112"/>
    <x v="1"/>
    <x v="3"/>
    <d v="2025-09-15T17:31:23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0"/>
    <x v="29"/>
    <x v="6"/>
    <x v="0"/>
    <d v="2025-09-15T17:27:51"/>
    <n v="9"/>
    <m/>
    <m/>
    <m/>
    <m/>
    <m/>
    <m/>
    <m/>
    <n v="6"/>
    <m/>
    <m/>
    <n v="1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0"/>
    <x v="29"/>
    <x v="6"/>
    <x v="8"/>
    <d v="2025-09-15T17:27:51"/>
    <n v="8.8000000000000007"/>
    <n v="0.8"/>
    <m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0"/>
    <x v="29"/>
    <x v="6"/>
    <x v="13"/>
    <d v="2025-09-15T17:27:51"/>
    <n v="6"/>
    <m/>
    <m/>
    <m/>
    <n v="0"/>
    <n v="2"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0"/>
    <x v="29"/>
    <x v="6"/>
    <x v="14"/>
    <d v="2025-09-15T17:27:51"/>
    <n v="6"/>
    <m/>
    <m/>
    <m/>
    <m/>
    <n v="2"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0"/>
    <x v="29"/>
    <x v="6"/>
    <x v="19"/>
    <d v="2025-09-15T17:27:51"/>
    <n v="1"/>
    <m/>
    <m/>
    <m/>
    <m/>
    <m/>
    <m/>
    <m/>
    <m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0"/>
    <x v="29"/>
    <x v="6"/>
    <x v="15"/>
    <d v="2025-09-15T17:27:51"/>
    <n v="1.6"/>
    <m/>
    <n v="1.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0"/>
    <x v="29"/>
    <x v="6"/>
    <x v="1"/>
    <d v="2025-09-15T17:27:51"/>
    <n v="61"/>
    <n v="26"/>
    <n v="35"/>
    <n v="1"/>
    <n v="1"/>
    <n v="5"/>
    <n v="7"/>
    <n v="6"/>
    <n v="21"/>
    <n v="14"/>
    <n v="6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0"/>
    <x v="29"/>
    <x v="6"/>
    <x v="16"/>
    <d v="2025-09-15T17:27:51"/>
    <n v="4"/>
    <n v="3"/>
    <n v="1"/>
    <m/>
    <n v="1"/>
    <m/>
    <m/>
    <m/>
    <n v="1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0"/>
    <x v="29"/>
    <x v="6"/>
    <x v="2"/>
    <d v="2025-09-15T17:27:51"/>
    <n v="335"/>
    <n v="33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0"/>
    <x v="29"/>
    <x v="6"/>
    <x v="3"/>
    <d v="2025-09-15T17:27:51"/>
    <n v="30"/>
    <n v="3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0"/>
    <x v="29"/>
    <x v="6"/>
    <x v="4"/>
    <d v="2025-09-15T17:27:51"/>
    <n v="335"/>
    <n v="141"/>
    <n v="19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0"/>
    <x v="29"/>
    <x v="6"/>
    <x v="5"/>
    <d v="2025-09-15T17:27:51"/>
    <n v="30"/>
    <n v="8"/>
    <n v="2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1"/>
    <x v="30"/>
    <x v="6"/>
    <x v="6"/>
    <d v="2025-09-15T17:27:54"/>
    <n v="16"/>
    <m/>
    <m/>
    <m/>
    <n v="6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1"/>
    <x v="30"/>
    <x v="6"/>
    <x v="7"/>
    <d v="2025-09-15T17:27:54"/>
    <n v="16"/>
    <m/>
    <m/>
    <m/>
    <m/>
    <m/>
    <n v="8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1"/>
    <x v="30"/>
    <x v="6"/>
    <x v="0"/>
    <d v="2025-09-15T17:27:54"/>
    <n v="4"/>
    <m/>
    <m/>
    <m/>
    <m/>
    <m/>
    <m/>
    <m/>
    <n v="3"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1"/>
    <x v="30"/>
    <x v="6"/>
    <x v="8"/>
    <d v="2025-09-15T17:27:54"/>
    <n v="7.2"/>
    <m/>
    <n v="4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1"/>
    <x v="30"/>
    <x v="6"/>
    <x v="10"/>
    <d v="2025-09-15T17:27:54"/>
    <n v="8.8000000000000007"/>
    <n v="8.800000000000000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1"/>
    <x v="30"/>
    <x v="6"/>
    <x v="1"/>
    <d v="2025-09-15T17:27:54"/>
    <n v="25"/>
    <n v="12"/>
    <n v="13"/>
    <n v="1"/>
    <n v="3"/>
    <n v="2"/>
    <n v="3"/>
    <n v="5"/>
    <n v="4"/>
    <n v="4"/>
    <n v="3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1"/>
    <x v="30"/>
    <x v="6"/>
    <x v="23"/>
    <d v="2025-09-15T17:27:54"/>
    <n v="1"/>
    <n v="1"/>
    <m/>
    <n v="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1"/>
    <x v="30"/>
    <x v="6"/>
    <x v="2"/>
    <d v="2025-09-15T17:27:54"/>
    <n v="49"/>
    <n v="4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1"/>
    <x v="30"/>
    <x v="6"/>
    <x v="3"/>
    <d v="2025-09-15T17:27:54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1"/>
    <x v="30"/>
    <x v="6"/>
    <x v="32"/>
    <d v="2025-09-15T17:27:54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1"/>
    <x v="30"/>
    <x v="6"/>
    <x v="4"/>
    <d v="2025-09-15T17:27:54"/>
    <n v="49"/>
    <n v="24"/>
    <n v="2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1"/>
    <x v="30"/>
    <x v="6"/>
    <x v="5"/>
    <d v="2025-09-15T17:27:54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1"/>
    <x v="30"/>
    <x v="6"/>
    <x v="33"/>
    <d v="2025-09-15T17:27:54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2"/>
    <x v="34"/>
    <x v="6"/>
    <x v="6"/>
    <d v="2025-09-15T17:27:56"/>
    <n v="8"/>
    <m/>
    <m/>
    <m/>
    <m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2"/>
    <x v="34"/>
    <x v="6"/>
    <x v="7"/>
    <d v="2025-09-15T17:27:56"/>
    <n v="16"/>
    <m/>
    <m/>
    <m/>
    <m/>
    <m/>
    <n v="10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2"/>
    <x v="34"/>
    <x v="6"/>
    <x v="0"/>
    <d v="2025-09-15T17:27:56"/>
    <n v="3"/>
    <m/>
    <m/>
    <m/>
    <m/>
    <m/>
    <m/>
    <m/>
    <n v="1"/>
    <m/>
    <m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2"/>
    <x v="34"/>
    <x v="6"/>
    <x v="8"/>
    <d v="2025-09-15T17:27:56"/>
    <n v="22.4"/>
    <m/>
    <m/>
    <n v="2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2"/>
    <x v="34"/>
    <x v="6"/>
    <x v="13"/>
    <d v="2025-09-15T17:27:56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2"/>
    <x v="34"/>
    <x v="6"/>
    <x v="14"/>
    <d v="2025-09-15T17:27:56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2"/>
    <x v="34"/>
    <x v="6"/>
    <x v="1"/>
    <d v="2025-09-15T17:27:56"/>
    <n v="24"/>
    <n v="13"/>
    <n v="11"/>
    <m/>
    <m/>
    <n v="12"/>
    <m/>
    <n v="4"/>
    <n v="5"/>
    <n v="2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2"/>
    <x v="34"/>
    <x v="6"/>
    <x v="16"/>
    <d v="2025-09-15T17:27:56"/>
    <n v="1"/>
    <n v="1"/>
    <m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2"/>
    <x v="34"/>
    <x v="6"/>
    <x v="2"/>
    <d v="2025-09-15T17:27:56"/>
    <n v="60"/>
    <n v="6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7"/>
    <x v="33"/>
    <x v="5"/>
    <x v="1"/>
    <d v="2025-09-15T17:28:02"/>
    <n v="23"/>
    <n v="14"/>
    <n v="9"/>
    <m/>
    <n v="1"/>
    <n v="2"/>
    <n v="7"/>
    <n v="3"/>
    <n v="4"/>
    <n v="6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7"/>
    <x v="33"/>
    <x v="5"/>
    <x v="16"/>
    <d v="2025-09-15T17:28:02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7"/>
    <x v="33"/>
    <x v="5"/>
    <x v="2"/>
    <d v="2025-09-15T17:28:02"/>
    <n v="49"/>
    <n v="4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7"/>
    <x v="33"/>
    <x v="5"/>
    <x v="3"/>
    <d v="2025-09-15T17:28:02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7"/>
    <x v="33"/>
    <x v="5"/>
    <x v="4"/>
    <d v="2025-09-15T17:28:02"/>
    <n v="49"/>
    <n v="21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7"/>
    <x v="33"/>
    <x v="5"/>
    <x v="5"/>
    <d v="2025-09-15T17:28:02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9"/>
    <x v="35"/>
    <x v="10"/>
    <x v="7"/>
    <d v="2025-09-15T17:28:04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9"/>
    <x v="35"/>
    <x v="10"/>
    <x v="1"/>
    <d v="2025-09-15T17:28:04"/>
    <n v="1"/>
    <m/>
    <n v="1"/>
    <m/>
    <m/>
    <m/>
    <m/>
    <m/>
    <m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9"/>
    <x v="35"/>
    <x v="10"/>
    <x v="2"/>
    <d v="2025-09-15T17:28:04"/>
    <n v="23"/>
    <n v="2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9"/>
    <x v="35"/>
    <x v="10"/>
    <x v="3"/>
    <d v="2025-09-15T17:28:04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9"/>
    <x v="35"/>
    <x v="10"/>
    <x v="4"/>
    <d v="2025-09-15T17:28:04"/>
    <n v="23"/>
    <n v="10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9"/>
    <x v="35"/>
    <x v="10"/>
    <x v="5"/>
    <d v="2025-09-15T17:28:04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0"/>
    <x v="36"/>
    <x v="10"/>
    <x v="7"/>
    <d v="2025-09-15T17:28:07"/>
    <n v="4"/>
    <m/>
    <m/>
    <m/>
    <m/>
    <m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0"/>
    <x v="36"/>
    <x v="10"/>
    <x v="0"/>
    <d v="2025-09-15T17:28:07"/>
    <n v="4"/>
    <m/>
    <m/>
    <m/>
    <m/>
    <m/>
    <m/>
    <m/>
    <n v="4"/>
    <m/>
    <m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0"/>
    <x v="36"/>
    <x v="10"/>
    <x v="1"/>
    <d v="2025-09-15T17:28:07"/>
    <n v="6"/>
    <m/>
    <n v="5"/>
    <m/>
    <m/>
    <m/>
    <m/>
    <m/>
    <m/>
    <n v="2"/>
    <n v="4"/>
    <m/>
    <m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0"/>
    <x v="36"/>
    <x v="10"/>
    <x v="2"/>
    <d v="2025-09-15T17:28:07"/>
    <n v="36"/>
    <n v="3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0"/>
    <x v="36"/>
    <x v="10"/>
    <x v="3"/>
    <d v="2025-09-15T17:28:07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0"/>
    <x v="36"/>
    <x v="10"/>
    <x v="4"/>
    <d v="2025-09-15T17:28:07"/>
    <n v="36"/>
    <n v="15"/>
    <n v="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0"/>
    <x v="36"/>
    <x v="10"/>
    <x v="5"/>
    <d v="2025-09-15T17:28:07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1"/>
    <x v="40"/>
    <x v="10"/>
    <x v="6"/>
    <d v="2025-09-15T17:28:09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1"/>
    <x v="40"/>
    <x v="10"/>
    <x v="7"/>
    <d v="2025-09-15T17:28:09"/>
    <n v="8"/>
    <m/>
    <m/>
    <m/>
    <m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1"/>
    <x v="40"/>
    <x v="10"/>
    <x v="13"/>
    <d v="2025-09-15T17:28:09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1"/>
    <x v="40"/>
    <x v="10"/>
    <x v="14"/>
    <d v="2025-09-15T17:28:09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1"/>
    <x v="40"/>
    <x v="10"/>
    <x v="19"/>
    <d v="2025-09-15T17:28:09"/>
    <n v="1"/>
    <m/>
    <m/>
    <m/>
    <m/>
    <m/>
    <m/>
    <m/>
    <m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1"/>
    <x v="40"/>
    <x v="10"/>
    <x v="15"/>
    <d v="2025-09-15T17:28:09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1"/>
    <x v="40"/>
    <x v="10"/>
    <x v="1"/>
    <d v="2025-09-15T17:28:09"/>
    <n v="5"/>
    <n v="3"/>
    <n v="2"/>
    <m/>
    <m/>
    <m/>
    <m/>
    <n v="1"/>
    <n v="2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1"/>
    <x v="40"/>
    <x v="10"/>
    <x v="16"/>
    <d v="2025-09-15T17:28:09"/>
    <n v="3"/>
    <n v="2"/>
    <n v="1"/>
    <m/>
    <m/>
    <n v="1"/>
    <m/>
    <m/>
    <n v="1"/>
    <m/>
    <m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1"/>
    <x v="40"/>
    <x v="10"/>
    <x v="2"/>
    <d v="2025-09-15T17:28:09"/>
    <n v="22"/>
    <n v="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1"/>
    <x v="40"/>
    <x v="10"/>
    <x v="3"/>
    <d v="2025-09-15T17:28:09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1"/>
    <x v="40"/>
    <x v="10"/>
    <x v="4"/>
    <d v="2025-09-15T17:28:09"/>
    <n v="22"/>
    <n v="11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1"/>
    <x v="40"/>
    <x v="10"/>
    <x v="5"/>
    <d v="2025-09-15T17:28:09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3"/>
    <x v="46"/>
    <x v="10"/>
    <x v="6"/>
    <d v="2025-09-15T17:28:12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3"/>
    <x v="46"/>
    <x v="10"/>
    <x v="7"/>
    <d v="2025-09-15T17:28:12"/>
    <n v="12"/>
    <m/>
    <m/>
    <m/>
    <m/>
    <m/>
    <n v="4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3"/>
    <x v="46"/>
    <x v="10"/>
    <x v="0"/>
    <d v="2025-09-15T17:28:12"/>
    <n v="1"/>
    <m/>
    <m/>
    <m/>
    <m/>
    <m/>
    <m/>
    <m/>
    <n v="0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3"/>
    <x v="46"/>
    <x v="10"/>
    <x v="1"/>
    <d v="2025-09-15T17:28:12"/>
    <n v="10"/>
    <n v="6"/>
    <n v="4"/>
    <n v="0"/>
    <n v="0"/>
    <n v="0"/>
    <n v="2"/>
    <n v="1"/>
    <n v="2"/>
    <n v="4"/>
    <n v="0"/>
    <m/>
    <m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3"/>
    <x v="46"/>
    <x v="10"/>
    <x v="2"/>
    <d v="2025-09-15T17:28:12"/>
    <n v="86"/>
    <n v="8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3"/>
    <x v="46"/>
    <x v="10"/>
    <x v="3"/>
    <d v="2025-09-15T17:28:12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3"/>
    <x v="46"/>
    <x v="10"/>
    <x v="4"/>
    <d v="2025-09-15T17:28:12"/>
    <n v="86"/>
    <n v="29"/>
    <n v="5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3"/>
    <x v="46"/>
    <x v="10"/>
    <x v="5"/>
    <d v="2025-09-15T17:28:12"/>
    <n v="4"/>
    <n v="3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3"/>
    <x v="46"/>
    <x v="10"/>
    <x v="26"/>
    <d v="2025-09-15T17:28:12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4"/>
    <x v="37"/>
    <x v="10"/>
    <x v="6"/>
    <d v="2025-09-15T17:28:14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4"/>
    <x v="37"/>
    <x v="10"/>
    <x v="7"/>
    <d v="2025-09-15T17:28:14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1"/>
    <x v="138"/>
    <x v="6"/>
    <x v="13"/>
    <d v="2025-08-19T16:12:28"/>
    <n v="12"/>
    <m/>
    <m/>
    <m/>
    <n v="2"/>
    <n v="2"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1"/>
    <x v="138"/>
    <x v="6"/>
    <x v="10"/>
    <d v="2025-08-19T16:12:30"/>
    <n v="19.2"/>
    <m/>
    <n v="4"/>
    <n v="10.8"/>
    <n v="4.400000000000000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1"/>
    <x v="138"/>
    <x v="6"/>
    <x v="21"/>
    <d v="2025-08-19T16:12:30"/>
    <n v="4.8"/>
    <m/>
    <m/>
    <m/>
    <n v="4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1"/>
    <x v="138"/>
    <x v="6"/>
    <x v="1"/>
    <d v="2025-08-19T16:12:30"/>
    <n v="373"/>
    <n v="146"/>
    <n v="227"/>
    <n v="5"/>
    <n v="22"/>
    <n v="33"/>
    <n v="48"/>
    <n v="47"/>
    <n v="76"/>
    <n v="63"/>
    <n v="44"/>
    <m/>
    <n v="6"/>
    <n v="6"/>
    <n v="2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1"/>
    <x v="138"/>
    <x v="6"/>
    <x v="16"/>
    <d v="2025-08-19T16:12:30"/>
    <n v="3"/>
    <n v="3"/>
    <m/>
    <m/>
    <m/>
    <m/>
    <m/>
    <n v="1"/>
    <n v="1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1"/>
    <x v="138"/>
    <x v="6"/>
    <x v="24"/>
    <d v="2025-08-19T16:12:30"/>
    <n v="4"/>
    <n v="2"/>
    <n v="2"/>
    <n v="1"/>
    <m/>
    <n v="3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1"/>
    <x v="138"/>
    <x v="6"/>
    <x v="23"/>
    <d v="2025-08-19T16:12:30"/>
    <n v="6"/>
    <n v="4"/>
    <n v="2"/>
    <m/>
    <n v="1"/>
    <n v="2"/>
    <n v="3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1"/>
    <x v="138"/>
    <x v="6"/>
    <x v="25"/>
    <d v="2025-08-19T16:12:30"/>
    <n v="8"/>
    <n v="1"/>
    <n v="2"/>
    <n v="1"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1"/>
    <x v="138"/>
    <x v="6"/>
    <x v="9"/>
    <d v="2025-08-19T16:12:30"/>
    <n v="8"/>
    <m/>
    <m/>
    <m/>
    <m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1"/>
    <x v="138"/>
    <x v="6"/>
    <x v="14"/>
    <d v="2025-08-19T16:12:28"/>
    <n v="12"/>
    <m/>
    <m/>
    <m/>
    <n v="2"/>
    <n v="2"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1"/>
    <x v="138"/>
    <x v="6"/>
    <x v="20"/>
    <d v="2025-08-19T16:12:28"/>
    <n v="9.6"/>
    <n v="4.8"/>
    <n v="0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1"/>
    <x v="138"/>
    <x v="6"/>
    <x v="22"/>
    <d v="2025-08-19T16:12:28"/>
    <n v="16.8"/>
    <m/>
    <m/>
    <n v="16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1"/>
    <x v="138"/>
    <x v="6"/>
    <x v="10"/>
    <d v="2025-08-19T16:12:28"/>
    <n v="22"/>
    <m/>
    <n v="4"/>
    <n v="14"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1"/>
    <x v="138"/>
    <x v="6"/>
    <x v="21"/>
    <d v="2025-08-19T16:12:28"/>
    <n v="4.8"/>
    <m/>
    <m/>
    <m/>
    <m/>
    <n v="4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5"/>
    <x v="38"/>
    <x v="2"/>
    <x v="2"/>
    <d v="2025-09-15T17:28:17"/>
    <n v="179"/>
    <n v="17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5"/>
    <x v="38"/>
    <x v="2"/>
    <x v="3"/>
    <d v="2025-09-15T17:28:17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5"/>
    <x v="38"/>
    <x v="2"/>
    <x v="4"/>
    <d v="2025-09-15T17:28:17"/>
    <n v="179"/>
    <n v="74"/>
    <n v="10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5"/>
    <x v="38"/>
    <x v="2"/>
    <x v="5"/>
    <d v="2025-09-15T17:28:17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6"/>
    <x v="39"/>
    <x v="2"/>
    <x v="6"/>
    <d v="2025-09-15T17:28:19"/>
    <n v="14"/>
    <m/>
    <m/>
    <m/>
    <m/>
    <n v="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6"/>
    <x v="39"/>
    <x v="2"/>
    <x v="7"/>
    <d v="2025-09-15T17:28:19"/>
    <n v="10"/>
    <m/>
    <m/>
    <m/>
    <m/>
    <m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6"/>
    <x v="39"/>
    <x v="2"/>
    <x v="0"/>
    <d v="2025-09-15T17:28:19"/>
    <n v="3"/>
    <m/>
    <m/>
    <m/>
    <m/>
    <m/>
    <m/>
    <m/>
    <n v="3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6"/>
    <x v="39"/>
    <x v="2"/>
    <x v="8"/>
    <d v="2025-09-15T17:28:19"/>
    <n v="4.8"/>
    <m/>
    <n v="2.4"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6"/>
    <x v="39"/>
    <x v="2"/>
    <x v="1"/>
    <d v="2025-09-15T17:28:19"/>
    <n v="17"/>
    <n v="6"/>
    <n v="11"/>
    <m/>
    <n v="1"/>
    <n v="1"/>
    <m/>
    <n v="7"/>
    <n v="4"/>
    <n v="1"/>
    <n v="3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6"/>
    <x v="39"/>
    <x v="2"/>
    <x v="2"/>
    <d v="2025-09-15T17:28:19"/>
    <n v="116"/>
    <n v="1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6"/>
    <x v="39"/>
    <x v="2"/>
    <x v="3"/>
    <d v="2025-09-15T17:28:19"/>
    <n v="29"/>
    <n v="2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6"/>
    <x v="39"/>
    <x v="2"/>
    <x v="4"/>
    <d v="2025-09-15T17:28:19"/>
    <n v="116"/>
    <n v="56"/>
    <n v="6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6"/>
    <x v="39"/>
    <x v="2"/>
    <x v="5"/>
    <d v="2025-09-15T17:28:19"/>
    <n v="29"/>
    <n v="10"/>
    <n v="1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6"/>
    <x v="39"/>
    <x v="2"/>
    <x v="26"/>
    <d v="2025-09-15T17:28:19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7"/>
    <x v="41"/>
    <x v="2"/>
    <x v="6"/>
    <d v="2025-09-15T17:28:22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7"/>
    <x v="41"/>
    <x v="2"/>
    <x v="7"/>
    <d v="2025-09-15T17:28:22"/>
    <n v="26"/>
    <m/>
    <m/>
    <m/>
    <m/>
    <m/>
    <n v="18"/>
    <n v="8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7"/>
    <x v="41"/>
    <x v="2"/>
    <x v="0"/>
    <d v="2025-09-15T17:28:22"/>
    <n v="2"/>
    <m/>
    <m/>
    <m/>
    <m/>
    <m/>
    <m/>
    <m/>
    <n v="0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22"/>
    <x v="43"/>
    <x v="2"/>
    <x v="7"/>
    <d v="2025-09-15T17:28:27"/>
    <n v="4"/>
    <m/>
    <m/>
    <m/>
    <m/>
    <m/>
    <n v="2"/>
    <n v="2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22"/>
    <x v="43"/>
    <x v="2"/>
    <x v="1"/>
    <d v="2025-09-15T17:28:27"/>
    <n v="2"/>
    <n v="2"/>
    <m/>
    <m/>
    <m/>
    <m/>
    <m/>
    <m/>
    <n v="1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22"/>
    <x v="43"/>
    <x v="2"/>
    <x v="2"/>
    <d v="2025-09-15T17:28:27"/>
    <n v="27"/>
    <n v="2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22"/>
    <x v="43"/>
    <x v="2"/>
    <x v="3"/>
    <d v="2025-09-15T17:28:27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22"/>
    <x v="43"/>
    <x v="2"/>
    <x v="4"/>
    <d v="2025-09-15T17:28:27"/>
    <n v="27"/>
    <n v="14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22"/>
    <x v="43"/>
    <x v="2"/>
    <x v="5"/>
    <d v="2025-09-15T17:28:27"/>
    <n v="4"/>
    <n v="3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25"/>
    <x v="44"/>
    <x v="8"/>
    <x v="6"/>
    <d v="2025-09-15T17:28:30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25"/>
    <x v="44"/>
    <x v="8"/>
    <x v="7"/>
    <d v="2025-09-15T17:28:30"/>
    <n v="4"/>
    <m/>
    <m/>
    <m/>
    <m/>
    <m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25"/>
    <x v="44"/>
    <x v="8"/>
    <x v="0"/>
    <d v="2025-09-15T17:28:30"/>
    <n v="9"/>
    <m/>
    <m/>
    <m/>
    <m/>
    <m/>
    <m/>
    <m/>
    <n v="2"/>
    <m/>
    <n v="2"/>
    <n v="2"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25"/>
    <x v="44"/>
    <x v="8"/>
    <x v="8"/>
    <d v="2025-09-15T17:28:30"/>
    <n v="14.4"/>
    <n v="4"/>
    <m/>
    <n v="10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25"/>
    <x v="44"/>
    <x v="8"/>
    <x v="10"/>
    <d v="2025-09-15T17:28:30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25"/>
    <x v="44"/>
    <x v="8"/>
    <x v="1"/>
    <d v="2025-09-15T17:28:30"/>
    <n v="18"/>
    <n v="10"/>
    <n v="8"/>
    <n v="2"/>
    <m/>
    <n v="3"/>
    <n v="1"/>
    <n v="2"/>
    <m/>
    <n v="2"/>
    <n v="2"/>
    <m/>
    <n v="1"/>
    <n v="2"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25"/>
    <x v="44"/>
    <x v="8"/>
    <x v="23"/>
    <d v="2025-09-15T17:28:30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25"/>
    <x v="44"/>
    <x v="8"/>
    <x v="2"/>
    <d v="2025-09-15T17:28:30"/>
    <n v="50"/>
    <n v="5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25"/>
    <x v="44"/>
    <x v="8"/>
    <x v="3"/>
    <d v="2025-09-15T17:28:30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25"/>
    <x v="44"/>
    <x v="8"/>
    <x v="4"/>
    <d v="2025-09-15T17:28:30"/>
    <n v="50"/>
    <n v="23"/>
    <n v="2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25"/>
    <x v="44"/>
    <x v="8"/>
    <x v="5"/>
    <d v="2025-09-15T17:28:30"/>
    <n v="5"/>
    <n v="1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27"/>
    <x v="45"/>
    <x v="8"/>
    <x v="6"/>
    <d v="2025-09-15T17:28:32"/>
    <n v="10"/>
    <m/>
    <m/>
    <m/>
    <n v="4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27"/>
    <x v="45"/>
    <x v="8"/>
    <x v="7"/>
    <d v="2025-09-15T17:28:32"/>
    <n v="8"/>
    <m/>
    <m/>
    <m/>
    <m/>
    <m/>
    <n v="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27"/>
    <x v="45"/>
    <x v="8"/>
    <x v="0"/>
    <d v="2025-09-15T17:28:32"/>
    <n v="2"/>
    <m/>
    <m/>
    <m/>
    <m/>
    <m/>
    <m/>
    <m/>
    <n v="1"/>
    <m/>
    <n v="0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27"/>
    <x v="45"/>
    <x v="8"/>
    <x v="1"/>
    <d v="2025-09-15T17:28:32"/>
    <n v="11"/>
    <n v="5"/>
    <n v="6"/>
    <m/>
    <m/>
    <m/>
    <n v="2"/>
    <n v="3"/>
    <n v="4"/>
    <m/>
    <n v="1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27"/>
    <x v="45"/>
    <x v="8"/>
    <x v="2"/>
    <d v="2025-09-15T17:28:32"/>
    <n v="40"/>
    <n v="4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27"/>
    <x v="45"/>
    <x v="8"/>
    <x v="3"/>
    <d v="2025-09-15T17:28:32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27"/>
    <x v="45"/>
    <x v="8"/>
    <x v="4"/>
    <d v="2025-09-15T17:28:32"/>
    <n v="36"/>
    <n v="15"/>
    <n v="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27"/>
    <x v="45"/>
    <x v="8"/>
    <x v="5"/>
    <d v="2025-09-15T17:28:32"/>
    <n v="6"/>
    <n v="1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27"/>
    <x v="45"/>
    <x v="8"/>
    <x v="26"/>
    <d v="2025-09-15T17:28:32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28"/>
    <x v="47"/>
    <x v="8"/>
    <x v="6"/>
    <d v="2025-09-15T17:28:35"/>
    <n v="8"/>
    <m/>
    <m/>
    <m/>
    <n v="4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28"/>
    <x v="47"/>
    <x v="8"/>
    <x v="7"/>
    <d v="2025-09-15T17:28:35"/>
    <n v="10"/>
    <m/>
    <m/>
    <m/>
    <m/>
    <m/>
    <n v="8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28"/>
    <x v="47"/>
    <x v="8"/>
    <x v="0"/>
    <d v="2025-09-15T17:28:35"/>
    <n v="1"/>
    <m/>
    <m/>
    <m/>
    <m/>
    <m/>
    <m/>
    <m/>
    <n v="1"/>
    <m/>
    <m/>
    <m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28"/>
    <x v="47"/>
    <x v="8"/>
    <x v="1"/>
    <d v="2025-09-15T17:28:35"/>
    <n v="10"/>
    <n v="8"/>
    <n v="2"/>
    <m/>
    <m/>
    <m/>
    <n v="2"/>
    <n v="2"/>
    <n v="4"/>
    <n v="1"/>
    <n v="1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28"/>
    <x v="47"/>
    <x v="8"/>
    <x v="2"/>
    <d v="2025-09-15T17:28:35"/>
    <n v="81"/>
    <n v="8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28"/>
    <x v="47"/>
    <x v="8"/>
    <x v="3"/>
    <d v="2025-09-15T17:28:35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28"/>
    <x v="47"/>
    <x v="8"/>
    <x v="4"/>
    <d v="2025-09-15T17:28:35"/>
    <n v="81"/>
    <n v="40"/>
    <n v="4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28"/>
    <x v="47"/>
    <x v="8"/>
    <x v="5"/>
    <d v="2025-09-15T17:28:35"/>
    <n v="10"/>
    <n v="4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0"/>
    <x v="48"/>
    <x v="8"/>
    <x v="6"/>
    <d v="2025-09-15T17:28:38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0"/>
    <x v="48"/>
    <x v="8"/>
    <x v="7"/>
    <d v="2025-09-15T17:28:38"/>
    <n v="6"/>
    <m/>
    <m/>
    <m/>
    <m/>
    <m/>
    <n v="2"/>
    <n v="4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0"/>
    <x v="48"/>
    <x v="8"/>
    <x v="1"/>
    <d v="2025-09-15T17:28:38"/>
    <n v="5"/>
    <n v="3"/>
    <n v="2"/>
    <m/>
    <m/>
    <m/>
    <n v="2"/>
    <m/>
    <n v="1"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0"/>
    <x v="48"/>
    <x v="8"/>
    <x v="2"/>
    <d v="2025-09-15T17:28:38"/>
    <n v="56"/>
    <n v="5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0"/>
    <x v="48"/>
    <x v="8"/>
    <x v="3"/>
    <d v="2025-09-15T17:28:38"/>
    <n v="16"/>
    <n v="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0"/>
    <x v="48"/>
    <x v="8"/>
    <x v="4"/>
    <d v="2025-09-15T17:28:38"/>
    <n v="36"/>
    <n v="20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0"/>
    <x v="48"/>
    <x v="8"/>
    <x v="5"/>
    <d v="2025-09-15T17:28:38"/>
    <n v="11"/>
    <n v="6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1"/>
    <x v="49"/>
    <x v="8"/>
    <x v="6"/>
    <d v="2025-09-15T17:28:41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1"/>
    <x v="49"/>
    <x v="8"/>
    <x v="7"/>
    <d v="2025-09-15T17:28:41"/>
    <n v="8"/>
    <m/>
    <m/>
    <m/>
    <m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1"/>
    <x v="49"/>
    <x v="8"/>
    <x v="0"/>
    <d v="2025-09-15T17:28:41"/>
    <n v="2"/>
    <m/>
    <m/>
    <m/>
    <m/>
    <m/>
    <m/>
    <m/>
    <n v="0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1"/>
    <x v="49"/>
    <x v="8"/>
    <x v="1"/>
    <d v="2025-09-15T17:28:41"/>
    <n v="6"/>
    <n v="1"/>
    <n v="5"/>
    <m/>
    <m/>
    <m/>
    <n v="1"/>
    <m/>
    <n v="3"/>
    <n v="1"/>
    <n v="0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1"/>
    <x v="49"/>
    <x v="8"/>
    <x v="2"/>
    <d v="2025-09-15T17:28:41"/>
    <n v="58"/>
    <n v="5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1"/>
    <x v="49"/>
    <x v="8"/>
    <x v="3"/>
    <d v="2025-09-15T17:28:41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1"/>
    <x v="49"/>
    <x v="8"/>
    <x v="4"/>
    <d v="2025-09-15T17:28:41"/>
    <n v="58"/>
    <n v="25"/>
    <n v="3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1"/>
    <x v="49"/>
    <x v="8"/>
    <x v="5"/>
    <d v="2025-09-15T17:28:41"/>
    <n v="5"/>
    <n v="1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2"/>
    <x v="50"/>
    <x v="8"/>
    <x v="6"/>
    <d v="2025-09-15T17:28:43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2"/>
    <x v="50"/>
    <x v="8"/>
    <x v="7"/>
    <d v="2025-09-15T17:28:43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2"/>
    <x v="50"/>
    <x v="8"/>
    <x v="0"/>
    <d v="2025-09-15T17:28:43"/>
    <n v="5"/>
    <m/>
    <m/>
    <m/>
    <m/>
    <m/>
    <m/>
    <m/>
    <n v="4"/>
    <m/>
    <n v="0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2"/>
    <x v="50"/>
    <x v="8"/>
    <x v="8"/>
    <d v="2025-09-15T17:28:43"/>
    <n v="4"/>
    <m/>
    <n v="0.8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2"/>
    <x v="50"/>
    <x v="8"/>
    <x v="14"/>
    <d v="2025-09-15T17:28:43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2"/>
    <x v="50"/>
    <x v="8"/>
    <x v="15"/>
    <d v="2025-09-15T17:28:43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2"/>
    <x v="50"/>
    <x v="8"/>
    <x v="1"/>
    <d v="2025-09-15T17:28:43"/>
    <n v="12"/>
    <n v="2"/>
    <n v="10"/>
    <m/>
    <n v="1"/>
    <n v="1"/>
    <n v="1"/>
    <n v="1"/>
    <n v="1"/>
    <n v="2"/>
    <n v="4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2"/>
    <x v="50"/>
    <x v="8"/>
    <x v="16"/>
    <d v="2025-09-15T17:28:43"/>
    <n v="1"/>
    <n v="0"/>
    <n v="1"/>
    <m/>
    <m/>
    <n v="1"/>
    <m/>
    <m/>
    <m/>
    <m/>
    <m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2"/>
    <x v="50"/>
    <x v="8"/>
    <x v="2"/>
    <d v="2025-09-15T17:28:43"/>
    <n v="94"/>
    <n v="9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2"/>
    <x v="50"/>
    <x v="8"/>
    <x v="3"/>
    <d v="2025-09-15T17:28:43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2"/>
    <x v="50"/>
    <x v="8"/>
    <x v="4"/>
    <d v="2025-09-15T17:28:43"/>
    <n v="94"/>
    <n v="42"/>
    <n v="5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2"/>
    <x v="50"/>
    <x v="8"/>
    <x v="5"/>
    <d v="2025-09-15T17:28:43"/>
    <n v="6"/>
    <n v="5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3"/>
    <x v="51"/>
    <x v="12"/>
    <x v="2"/>
    <d v="2025-09-15T17:28:46"/>
    <n v="20"/>
    <n v="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3"/>
    <x v="51"/>
    <x v="12"/>
    <x v="3"/>
    <d v="2025-09-15T17:28:46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3"/>
    <x v="51"/>
    <x v="12"/>
    <x v="4"/>
    <d v="2025-09-15T17:28:46"/>
    <n v="20"/>
    <n v="9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3"/>
    <x v="51"/>
    <x v="12"/>
    <x v="5"/>
    <d v="2025-09-15T17:28:46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4"/>
    <x v="52"/>
    <x v="12"/>
    <x v="6"/>
    <d v="2025-09-15T17:28:48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4"/>
    <x v="52"/>
    <x v="12"/>
    <x v="7"/>
    <d v="2025-09-15T17:28:48"/>
    <n v="6"/>
    <m/>
    <m/>
    <m/>
    <m/>
    <m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4"/>
    <x v="52"/>
    <x v="12"/>
    <x v="8"/>
    <d v="2025-09-15T17:28:48"/>
    <n v="0.8"/>
    <m/>
    <m/>
    <n v="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1"/>
    <x v="57"/>
    <x v="12"/>
    <x v="8"/>
    <d v="2025-09-15T17:29:04"/>
    <n v="2.4"/>
    <m/>
    <n v="2.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1"/>
    <x v="57"/>
    <x v="12"/>
    <x v="1"/>
    <d v="2025-09-15T17:29:04"/>
    <n v="13"/>
    <n v="8"/>
    <n v="5"/>
    <m/>
    <n v="1"/>
    <m/>
    <n v="3"/>
    <m/>
    <n v="1"/>
    <n v="4"/>
    <n v="1"/>
    <m/>
    <n v="1"/>
    <n v="1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1"/>
    <x v="57"/>
    <x v="12"/>
    <x v="2"/>
    <d v="2025-09-15T17:29:04"/>
    <n v="110"/>
    <n v="1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1"/>
    <x v="57"/>
    <x v="12"/>
    <x v="3"/>
    <d v="2025-09-15T17:29:04"/>
    <n v="12"/>
    <n v="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1"/>
    <x v="57"/>
    <x v="12"/>
    <x v="4"/>
    <d v="2025-09-15T17:29:04"/>
    <n v="110"/>
    <n v="48"/>
    <n v="6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1"/>
    <x v="57"/>
    <x v="12"/>
    <x v="5"/>
    <d v="2025-09-15T17:29:04"/>
    <n v="12"/>
    <n v="4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2"/>
    <x v="58"/>
    <x v="9"/>
    <x v="7"/>
    <d v="2025-09-15T17:29:06"/>
    <n v="3"/>
    <m/>
    <m/>
    <m/>
    <m/>
    <m/>
    <n v="2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2"/>
    <x v="58"/>
    <x v="9"/>
    <x v="1"/>
    <d v="2025-09-15T17:29:06"/>
    <n v="2"/>
    <m/>
    <n v="2"/>
    <m/>
    <m/>
    <m/>
    <m/>
    <m/>
    <n v="1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2"/>
    <x v="58"/>
    <x v="9"/>
    <x v="2"/>
    <d v="2025-09-15T17:29:06"/>
    <n v="31"/>
    <n v="3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2"/>
    <x v="58"/>
    <x v="9"/>
    <x v="4"/>
    <d v="2025-09-15T17:29:06"/>
    <n v="31"/>
    <n v="13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3"/>
    <x v="59"/>
    <x v="0"/>
    <x v="6"/>
    <d v="2025-09-15T17:29:09"/>
    <n v="10"/>
    <m/>
    <m/>
    <m/>
    <n v="6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3"/>
    <x v="59"/>
    <x v="0"/>
    <x v="7"/>
    <d v="2025-09-15T17:29:09"/>
    <n v="20"/>
    <m/>
    <m/>
    <m/>
    <m/>
    <m/>
    <n v="8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3"/>
    <x v="59"/>
    <x v="0"/>
    <x v="0"/>
    <d v="2025-09-15T17:29:09"/>
    <n v="1"/>
    <m/>
    <m/>
    <m/>
    <m/>
    <m/>
    <m/>
    <m/>
    <m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3"/>
    <x v="59"/>
    <x v="0"/>
    <x v="8"/>
    <d v="2025-09-15T17:29:09"/>
    <n v="15.2"/>
    <n v="4"/>
    <m/>
    <n v="11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3"/>
    <x v="59"/>
    <x v="0"/>
    <x v="1"/>
    <d v="2025-09-15T17:29:09"/>
    <n v="21"/>
    <n v="10"/>
    <n v="11"/>
    <n v="1"/>
    <n v="0"/>
    <n v="4"/>
    <n v="3"/>
    <n v="2"/>
    <n v="4"/>
    <n v="6"/>
    <n v="0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3"/>
    <x v="59"/>
    <x v="0"/>
    <x v="2"/>
    <d v="2025-09-15T17:29:09"/>
    <n v="111"/>
    <n v="1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3"/>
    <x v="59"/>
    <x v="0"/>
    <x v="3"/>
    <d v="2025-09-15T17:29:09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3"/>
    <x v="119"/>
    <x v="10"/>
    <x v="6"/>
    <d v="2025-09-15T17:31:41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3"/>
    <x v="119"/>
    <x v="10"/>
    <x v="7"/>
    <d v="2025-09-15T17:31:41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3"/>
    <x v="119"/>
    <x v="10"/>
    <x v="0"/>
    <d v="2025-09-15T17:31:41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3"/>
    <x v="119"/>
    <x v="10"/>
    <x v="1"/>
    <d v="2025-09-15T17:31:41"/>
    <n v="5"/>
    <n v="2"/>
    <n v="3"/>
    <m/>
    <m/>
    <m/>
    <n v="1"/>
    <n v="1"/>
    <n v="2"/>
    <m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3"/>
    <x v="119"/>
    <x v="10"/>
    <x v="2"/>
    <d v="2025-09-15T17:31:41"/>
    <n v="22"/>
    <n v="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3"/>
    <x v="119"/>
    <x v="10"/>
    <x v="3"/>
    <d v="2025-09-15T17:31:41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3"/>
    <x v="119"/>
    <x v="10"/>
    <x v="4"/>
    <d v="2025-09-15T17:31:41"/>
    <n v="22"/>
    <n v="8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3"/>
    <x v="119"/>
    <x v="10"/>
    <x v="5"/>
    <d v="2025-09-15T17:31:41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4"/>
    <x v="120"/>
    <x v="0"/>
    <x v="7"/>
    <d v="2025-09-15T17:31:44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4"/>
    <x v="120"/>
    <x v="0"/>
    <x v="0"/>
    <d v="2025-09-15T17:31:44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4"/>
    <x v="120"/>
    <x v="0"/>
    <x v="1"/>
    <d v="2025-09-15T17:31:44"/>
    <n v="2"/>
    <m/>
    <n v="2"/>
    <m/>
    <m/>
    <m/>
    <m/>
    <m/>
    <m/>
    <n v="1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4"/>
    <x v="120"/>
    <x v="0"/>
    <x v="2"/>
    <d v="2025-09-15T17:31:44"/>
    <n v="35"/>
    <n v="3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4"/>
    <x v="120"/>
    <x v="0"/>
    <x v="3"/>
    <d v="2025-09-15T17:31:44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4"/>
    <x v="120"/>
    <x v="0"/>
    <x v="4"/>
    <d v="2025-09-15T17:31:44"/>
    <n v="35"/>
    <n v="15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4"/>
    <x v="120"/>
    <x v="0"/>
    <x v="5"/>
    <d v="2025-09-15T17:31:44"/>
    <n v="9"/>
    <n v="3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5"/>
    <x v="121"/>
    <x v="11"/>
    <x v="6"/>
    <d v="2025-09-15T17:31:47"/>
    <n v="10"/>
    <m/>
    <m/>
    <m/>
    <n v="6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5"/>
    <x v="121"/>
    <x v="11"/>
    <x v="7"/>
    <d v="2025-09-15T17:31:47"/>
    <n v="18"/>
    <m/>
    <m/>
    <m/>
    <m/>
    <m/>
    <n v="12"/>
    <n v="6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5"/>
    <x v="121"/>
    <x v="11"/>
    <x v="8"/>
    <d v="2025-09-15T17:31:47"/>
    <n v="5.6"/>
    <n v="0"/>
    <n v="2.4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5"/>
    <x v="121"/>
    <x v="11"/>
    <x v="1"/>
    <d v="2025-09-15T17:31:47"/>
    <n v="17"/>
    <n v="9"/>
    <n v="8"/>
    <n v="0"/>
    <n v="2"/>
    <n v="1"/>
    <n v="3"/>
    <n v="2"/>
    <n v="6"/>
    <n v="3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5"/>
    <x v="121"/>
    <x v="11"/>
    <x v="2"/>
    <d v="2025-09-15T17:31:47"/>
    <n v="31"/>
    <n v="3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5"/>
    <x v="121"/>
    <x v="11"/>
    <x v="3"/>
    <d v="2025-09-15T17:31:47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5"/>
    <x v="121"/>
    <x v="11"/>
    <x v="4"/>
    <d v="2025-09-15T17:31:47"/>
    <n v="31"/>
    <n v="14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5"/>
    <x v="121"/>
    <x v="11"/>
    <x v="5"/>
    <d v="2025-09-15T17:31:47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6"/>
    <x v="122"/>
    <x v="11"/>
    <x v="6"/>
    <d v="2025-09-15T17:31:49"/>
    <n v="14"/>
    <m/>
    <m/>
    <m/>
    <n v="2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6"/>
    <x v="122"/>
    <x v="11"/>
    <x v="7"/>
    <d v="2025-09-15T17:31:49"/>
    <n v="10"/>
    <m/>
    <m/>
    <m/>
    <m/>
    <m/>
    <n v="4"/>
    <n v="6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6"/>
    <x v="122"/>
    <x v="11"/>
    <x v="0"/>
    <d v="2025-09-15T17:31:49"/>
    <n v="1"/>
    <m/>
    <m/>
    <m/>
    <m/>
    <m/>
    <m/>
    <m/>
    <n v="1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6"/>
    <x v="122"/>
    <x v="11"/>
    <x v="8"/>
    <d v="2025-09-15T17:31:49"/>
    <n v="3.2"/>
    <n v="0"/>
    <n v="0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6"/>
    <x v="122"/>
    <x v="11"/>
    <x v="10"/>
    <d v="2025-09-15T17:31:49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6"/>
    <x v="122"/>
    <x v="11"/>
    <x v="1"/>
    <d v="2025-09-15T17:31:49"/>
    <n v="14"/>
    <n v="6"/>
    <n v="8"/>
    <n v="0"/>
    <n v="0"/>
    <n v="1"/>
    <n v="1"/>
    <n v="6"/>
    <n v="2"/>
    <n v="3"/>
    <n v="1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6"/>
    <x v="122"/>
    <x v="11"/>
    <x v="23"/>
    <d v="2025-09-15T17:31:49"/>
    <n v="1"/>
    <m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6"/>
    <x v="122"/>
    <x v="11"/>
    <x v="2"/>
    <d v="2025-09-15T17:31:49"/>
    <n v="33"/>
    <n v="3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6"/>
    <x v="122"/>
    <x v="11"/>
    <x v="3"/>
    <d v="2025-09-15T17:31:49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6"/>
    <x v="122"/>
    <x v="11"/>
    <x v="4"/>
    <d v="2025-09-15T17:31:49"/>
    <n v="33"/>
    <n v="9"/>
    <n v="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6"/>
    <x v="122"/>
    <x v="11"/>
    <x v="5"/>
    <d v="2025-09-15T17:31:49"/>
    <n v="5"/>
    <n v="0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7"/>
    <x v="123"/>
    <x v="2"/>
    <x v="6"/>
    <d v="2025-09-15T17:31:52"/>
    <n v="10"/>
    <m/>
    <m/>
    <m/>
    <n v="4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7"/>
    <x v="123"/>
    <x v="2"/>
    <x v="7"/>
    <d v="2025-09-15T17:31:52"/>
    <n v="24"/>
    <m/>
    <m/>
    <m/>
    <m/>
    <m/>
    <n v="6"/>
    <n v="18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7"/>
    <x v="123"/>
    <x v="2"/>
    <x v="0"/>
    <d v="2025-09-15T17:31:52"/>
    <n v="9"/>
    <m/>
    <m/>
    <m/>
    <m/>
    <m/>
    <m/>
    <m/>
    <n v="3"/>
    <m/>
    <n v="4"/>
    <n v="0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7"/>
    <x v="123"/>
    <x v="2"/>
    <x v="8"/>
    <d v="2025-09-15T17:31:52"/>
    <n v="8.8000000000000007"/>
    <n v="0.8"/>
    <n v="3.2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7"/>
    <x v="123"/>
    <x v="2"/>
    <x v="13"/>
    <d v="2025-09-15T17:31:52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7"/>
    <x v="123"/>
    <x v="2"/>
    <x v="14"/>
    <d v="2025-09-15T17:31:52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7"/>
    <x v="123"/>
    <x v="2"/>
    <x v="1"/>
    <d v="2025-09-15T17:31:52"/>
    <n v="28"/>
    <n v="9"/>
    <n v="19"/>
    <n v="1"/>
    <n v="1"/>
    <n v="2"/>
    <n v="2"/>
    <n v="3"/>
    <n v="3"/>
    <n v="9"/>
    <n v="3"/>
    <m/>
    <n v="2"/>
    <n v="0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7"/>
    <x v="123"/>
    <x v="2"/>
    <x v="16"/>
    <d v="2025-09-15T17:31:52"/>
    <n v="1"/>
    <m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7"/>
    <x v="123"/>
    <x v="2"/>
    <x v="2"/>
    <d v="2025-09-15T17:31:52"/>
    <n v="130"/>
    <n v="13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7"/>
    <x v="123"/>
    <x v="2"/>
    <x v="3"/>
    <d v="2025-09-15T17:31:52"/>
    <n v="14"/>
    <n v="1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7"/>
    <x v="123"/>
    <x v="2"/>
    <x v="4"/>
    <d v="2025-09-15T17:31:52"/>
    <n v="130"/>
    <n v="45"/>
    <n v="8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7"/>
    <x v="123"/>
    <x v="2"/>
    <x v="5"/>
    <d v="2025-09-15T17:31:52"/>
    <n v="14"/>
    <n v="5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7"/>
    <x v="123"/>
    <x v="2"/>
    <x v="26"/>
    <d v="2025-09-15T17:31:52"/>
    <n v="30"/>
    <n v="12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7"/>
    <x v="123"/>
    <x v="2"/>
    <x v="31"/>
    <d v="2025-09-15T17:31:52"/>
    <n v="6"/>
    <n v="1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8"/>
    <x v="124"/>
    <x v="9"/>
    <x v="7"/>
    <d v="2025-09-15T17:31:54"/>
    <n v="4"/>
    <m/>
    <m/>
    <m/>
    <m/>
    <m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8"/>
    <x v="124"/>
    <x v="9"/>
    <x v="1"/>
    <d v="2025-09-15T17:31:54"/>
    <n v="2"/>
    <n v="1"/>
    <n v="1"/>
    <m/>
    <m/>
    <m/>
    <m/>
    <m/>
    <m/>
    <n v="2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8"/>
    <x v="124"/>
    <x v="9"/>
    <x v="2"/>
    <d v="2025-09-15T17:31:54"/>
    <n v="54"/>
    <n v="5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8"/>
    <x v="124"/>
    <x v="9"/>
    <x v="4"/>
    <d v="2025-09-15T17:31:54"/>
    <n v="54"/>
    <n v="22"/>
    <n v="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9"/>
    <x v="125"/>
    <x v="14"/>
    <x v="6"/>
    <d v="2025-09-15T17:31:57"/>
    <n v="8"/>
    <m/>
    <m/>
    <m/>
    <n v="6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9"/>
    <x v="125"/>
    <x v="14"/>
    <x v="7"/>
    <d v="2025-09-15T17:31:57"/>
    <n v="8"/>
    <m/>
    <m/>
    <m/>
    <m/>
    <m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9"/>
    <x v="125"/>
    <x v="14"/>
    <x v="0"/>
    <d v="2025-09-15T17:31:57"/>
    <n v="3"/>
    <m/>
    <m/>
    <m/>
    <m/>
    <m/>
    <m/>
    <m/>
    <m/>
    <m/>
    <m/>
    <m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9"/>
    <x v="125"/>
    <x v="14"/>
    <x v="8"/>
    <d v="2025-09-15T17:31:57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9"/>
    <x v="125"/>
    <x v="14"/>
    <x v="1"/>
    <d v="2025-09-15T17:31:57"/>
    <n v="14"/>
    <n v="4"/>
    <n v="10"/>
    <m/>
    <m/>
    <n v="3"/>
    <n v="3"/>
    <n v="1"/>
    <n v="1"/>
    <n v="3"/>
    <n v="0"/>
    <m/>
    <n v="0"/>
    <n v="0"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9"/>
    <x v="125"/>
    <x v="14"/>
    <x v="2"/>
    <d v="2025-09-15T17:31:57"/>
    <n v="27"/>
    <n v="2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09"/>
    <x v="125"/>
    <x v="14"/>
    <x v="4"/>
    <d v="2025-09-15T17:31:57"/>
    <n v="27"/>
    <n v="11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10"/>
    <x v="139"/>
    <x v="2"/>
    <x v="6"/>
    <d v="2025-09-15T17:32:00"/>
    <n v="26"/>
    <m/>
    <m/>
    <m/>
    <n v="14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10"/>
    <x v="139"/>
    <x v="2"/>
    <x v="7"/>
    <d v="2025-09-15T17:32:00"/>
    <n v="32"/>
    <m/>
    <m/>
    <m/>
    <m/>
    <m/>
    <n v="8"/>
    <n v="2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10"/>
    <x v="139"/>
    <x v="2"/>
    <x v="0"/>
    <d v="2025-09-15T17:32:00"/>
    <n v="5"/>
    <m/>
    <m/>
    <m/>
    <m/>
    <m/>
    <m/>
    <m/>
    <n v="5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10"/>
    <x v="139"/>
    <x v="2"/>
    <x v="8"/>
    <d v="2025-09-15T17:32:00"/>
    <n v="6.4"/>
    <m/>
    <m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10"/>
    <x v="139"/>
    <x v="2"/>
    <x v="20"/>
    <d v="2025-09-15T17:32:00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10"/>
    <x v="139"/>
    <x v="2"/>
    <x v="1"/>
    <d v="2025-09-15T17:32:00"/>
    <n v="36"/>
    <n v="16"/>
    <n v="20"/>
    <m/>
    <m/>
    <n v="2"/>
    <n v="7"/>
    <n v="6"/>
    <n v="4"/>
    <n v="12"/>
    <n v="5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10"/>
    <x v="139"/>
    <x v="2"/>
    <x v="24"/>
    <d v="2025-09-15T17:32:00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10"/>
    <x v="139"/>
    <x v="2"/>
    <x v="2"/>
    <d v="2025-09-15T17:32:00"/>
    <n v="133"/>
    <n v="13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10"/>
    <x v="139"/>
    <x v="2"/>
    <x v="3"/>
    <d v="2025-09-15T17:32:00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10"/>
    <x v="139"/>
    <x v="2"/>
    <x v="4"/>
    <d v="2025-09-15T17:32:00"/>
    <n v="133"/>
    <n v="66"/>
    <n v="6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10"/>
    <x v="139"/>
    <x v="2"/>
    <x v="5"/>
    <d v="2025-09-15T17:32:00"/>
    <n v="11"/>
    <n v="2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11"/>
    <x v="126"/>
    <x v="15"/>
    <x v="6"/>
    <d v="2025-09-15T17:32:03"/>
    <n v="10"/>
    <m/>
    <m/>
    <m/>
    <n v="1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11"/>
    <x v="126"/>
    <x v="15"/>
    <x v="7"/>
    <d v="2025-09-15T17:32:03"/>
    <n v="34"/>
    <m/>
    <m/>
    <m/>
    <m/>
    <m/>
    <n v="14"/>
    <n v="2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11"/>
    <x v="126"/>
    <x v="15"/>
    <x v="0"/>
    <d v="2025-09-15T17:32:03"/>
    <n v="4"/>
    <m/>
    <m/>
    <m/>
    <m/>
    <m/>
    <m/>
    <m/>
    <n v="0"/>
    <m/>
    <n v="4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11"/>
    <x v="126"/>
    <x v="15"/>
    <x v="8"/>
    <d v="2025-09-15T17:32:03"/>
    <n v="10.4"/>
    <n v="0"/>
    <n v="0"/>
    <n v="10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11"/>
    <x v="126"/>
    <x v="15"/>
    <x v="13"/>
    <d v="2025-09-15T17:32:03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4"/>
    <x v="37"/>
    <x v="10"/>
    <x v="1"/>
    <d v="2025-09-15T17:28:14"/>
    <n v="5"/>
    <n v="2"/>
    <n v="3"/>
    <m/>
    <m/>
    <m/>
    <n v="2"/>
    <m/>
    <n v="2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4"/>
    <x v="37"/>
    <x v="10"/>
    <x v="2"/>
    <d v="2025-09-15T17:28:14"/>
    <n v="29"/>
    <n v="2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4"/>
    <x v="37"/>
    <x v="10"/>
    <x v="3"/>
    <d v="2025-09-15T17:28:14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4"/>
    <x v="37"/>
    <x v="10"/>
    <x v="4"/>
    <d v="2025-09-15T17:28:14"/>
    <n v="29"/>
    <n v="12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4"/>
    <x v="37"/>
    <x v="10"/>
    <x v="5"/>
    <d v="2025-09-15T17:28:14"/>
    <n v="3"/>
    <m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5"/>
    <x v="38"/>
    <x v="2"/>
    <x v="6"/>
    <d v="2025-09-15T17:28:17"/>
    <n v="12"/>
    <m/>
    <m/>
    <m/>
    <n v="8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5"/>
    <x v="38"/>
    <x v="2"/>
    <x v="7"/>
    <d v="2025-09-15T17:28:17"/>
    <n v="36"/>
    <m/>
    <m/>
    <m/>
    <m/>
    <m/>
    <n v="8"/>
    <n v="2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5"/>
    <x v="38"/>
    <x v="2"/>
    <x v="0"/>
    <d v="2025-09-15T17:28:17"/>
    <n v="2"/>
    <m/>
    <m/>
    <m/>
    <m/>
    <m/>
    <m/>
    <m/>
    <n v="0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15"/>
    <x v="38"/>
    <x v="2"/>
    <x v="1"/>
    <d v="2025-09-15T17:28:17"/>
    <n v="25"/>
    <n v="13"/>
    <n v="12"/>
    <m/>
    <m/>
    <m/>
    <n v="4"/>
    <n v="2"/>
    <n v="4"/>
    <n v="14"/>
    <n v="0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3"/>
    <x v="59"/>
    <x v="0"/>
    <x v="4"/>
    <d v="2025-09-15T17:29:09"/>
    <n v="111"/>
    <n v="52"/>
    <n v="5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3"/>
    <x v="59"/>
    <x v="0"/>
    <x v="5"/>
    <d v="2025-09-15T17:29:09"/>
    <n v="10"/>
    <n v="2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3"/>
    <x v="59"/>
    <x v="0"/>
    <x v="26"/>
    <d v="2025-09-15T17:29:09"/>
    <n v="21"/>
    <n v="13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3"/>
    <x v="59"/>
    <x v="0"/>
    <x v="31"/>
    <d v="2025-09-15T17:29:09"/>
    <n v="2"/>
    <n v="0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4"/>
    <x v="60"/>
    <x v="0"/>
    <x v="6"/>
    <d v="2025-09-15T17:29:12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4"/>
    <x v="60"/>
    <x v="0"/>
    <x v="7"/>
    <d v="2025-09-15T17:29:12"/>
    <n v="10"/>
    <m/>
    <m/>
    <m/>
    <m/>
    <m/>
    <n v="1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4"/>
    <x v="60"/>
    <x v="0"/>
    <x v="0"/>
    <d v="2025-09-15T17:29:12"/>
    <n v="3"/>
    <m/>
    <m/>
    <m/>
    <m/>
    <m/>
    <m/>
    <m/>
    <n v="1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4"/>
    <x v="60"/>
    <x v="0"/>
    <x v="8"/>
    <d v="2025-09-15T17:29:12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4"/>
    <x v="60"/>
    <x v="0"/>
    <x v="1"/>
    <d v="2025-09-15T17:29:12"/>
    <n v="10"/>
    <n v="2"/>
    <n v="8"/>
    <m/>
    <m/>
    <n v="1"/>
    <n v="1"/>
    <n v="1"/>
    <n v="5"/>
    <n v="0"/>
    <n v="1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4"/>
    <x v="60"/>
    <x v="0"/>
    <x v="2"/>
    <d v="2025-09-15T17:29:12"/>
    <n v="61"/>
    <n v="6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4"/>
    <x v="60"/>
    <x v="0"/>
    <x v="3"/>
    <d v="2025-09-15T17:29:12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4"/>
    <x v="60"/>
    <x v="0"/>
    <x v="4"/>
    <d v="2025-09-15T17:29:12"/>
    <n v="61"/>
    <n v="27"/>
    <n v="3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4"/>
    <x v="60"/>
    <x v="0"/>
    <x v="5"/>
    <d v="2025-09-15T17:29:12"/>
    <n v="7"/>
    <n v="3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5"/>
    <x v="63"/>
    <x v="0"/>
    <x v="6"/>
    <d v="2025-09-15T17:29:14"/>
    <n v="8"/>
    <m/>
    <m/>
    <m/>
    <n v="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5"/>
    <x v="63"/>
    <x v="0"/>
    <x v="7"/>
    <d v="2025-09-15T17:29:14"/>
    <n v="24"/>
    <m/>
    <m/>
    <m/>
    <m/>
    <m/>
    <n v="8"/>
    <n v="1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5"/>
    <x v="63"/>
    <x v="0"/>
    <x v="0"/>
    <d v="2025-09-15T17:29:14"/>
    <n v="2"/>
    <m/>
    <m/>
    <m/>
    <m/>
    <m/>
    <m/>
    <m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5"/>
    <x v="63"/>
    <x v="0"/>
    <x v="8"/>
    <d v="2025-09-15T17:29:14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6"/>
    <x v="64"/>
    <x v="0"/>
    <x v="5"/>
    <d v="2025-09-15T17:29:17"/>
    <n v="5"/>
    <n v="3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7"/>
    <x v="61"/>
    <x v="0"/>
    <x v="6"/>
    <d v="2025-09-15T17:29:19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7"/>
    <x v="61"/>
    <x v="0"/>
    <x v="7"/>
    <d v="2025-09-15T17:29:19"/>
    <n v="16"/>
    <m/>
    <m/>
    <m/>
    <m/>
    <m/>
    <n v="8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7"/>
    <x v="61"/>
    <x v="0"/>
    <x v="0"/>
    <d v="2025-09-15T17:29:19"/>
    <n v="2"/>
    <m/>
    <m/>
    <m/>
    <m/>
    <m/>
    <m/>
    <m/>
    <n v="0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7"/>
    <x v="61"/>
    <x v="0"/>
    <x v="8"/>
    <d v="2025-09-15T17:29:19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7"/>
    <x v="61"/>
    <x v="0"/>
    <x v="1"/>
    <d v="2025-09-15T17:29:19"/>
    <n v="13"/>
    <n v="5"/>
    <n v="8"/>
    <m/>
    <m/>
    <n v="1"/>
    <n v="1"/>
    <n v="2"/>
    <n v="4"/>
    <n v="4"/>
    <n v="0"/>
    <m/>
    <n v="1"/>
    <n v="0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7"/>
    <x v="61"/>
    <x v="0"/>
    <x v="2"/>
    <d v="2025-09-15T17:29:19"/>
    <n v="52"/>
    <n v="5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7"/>
    <x v="61"/>
    <x v="0"/>
    <x v="4"/>
    <d v="2025-09-15T17:29:19"/>
    <n v="52"/>
    <n v="20"/>
    <n v="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8"/>
    <x v="62"/>
    <x v="0"/>
    <x v="6"/>
    <d v="2025-09-15T17:29:22"/>
    <n v="6"/>
    <m/>
    <m/>
    <m/>
    <n v="6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8"/>
    <x v="62"/>
    <x v="0"/>
    <x v="7"/>
    <d v="2025-09-15T17:29:22"/>
    <n v="20"/>
    <m/>
    <m/>
    <m/>
    <m/>
    <m/>
    <n v="1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8"/>
    <x v="62"/>
    <x v="0"/>
    <x v="0"/>
    <d v="2025-09-15T17:29:22"/>
    <n v="1"/>
    <m/>
    <m/>
    <m/>
    <m/>
    <m/>
    <m/>
    <m/>
    <m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8"/>
    <x v="62"/>
    <x v="0"/>
    <x v="1"/>
    <d v="2025-09-15T17:29:22"/>
    <n v="14"/>
    <n v="11"/>
    <n v="3"/>
    <m/>
    <m/>
    <m/>
    <n v="3"/>
    <n v="0"/>
    <n v="7"/>
    <n v="3"/>
    <n v="0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8"/>
    <x v="62"/>
    <x v="0"/>
    <x v="2"/>
    <d v="2025-09-15T17:29:22"/>
    <n v="56"/>
    <n v="5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8"/>
    <x v="62"/>
    <x v="0"/>
    <x v="3"/>
    <d v="2025-09-15T17:29:22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8"/>
    <x v="62"/>
    <x v="0"/>
    <x v="4"/>
    <d v="2025-09-15T17:29:22"/>
    <n v="56"/>
    <n v="34"/>
    <n v="2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8"/>
    <x v="62"/>
    <x v="0"/>
    <x v="5"/>
    <d v="2025-09-15T17:29:22"/>
    <n v="9"/>
    <n v="4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9"/>
    <x v="0"/>
    <x v="0"/>
    <x v="7"/>
    <d v="2025-09-15T17:29:24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11"/>
    <x v="126"/>
    <x v="15"/>
    <x v="5"/>
    <d v="2025-09-15T17:32:03"/>
    <n v="12"/>
    <n v="5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11"/>
    <x v="126"/>
    <x v="15"/>
    <x v="33"/>
    <d v="2025-09-15T17:32:03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11"/>
    <x v="126"/>
    <x v="15"/>
    <x v="36"/>
    <d v="2025-09-15T17:32:03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00"/>
    <x v="127"/>
    <x v="6"/>
    <x v="6"/>
    <d v="2025-09-15T17:32:06"/>
    <n v="16"/>
    <m/>
    <m/>
    <m/>
    <n v="1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700"/>
    <x v="127"/>
    <x v="6"/>
    <x v="7"/>
    <d v="2025-09-15T17:32:06"/>
    <n v="29"/>
    <m/>
    <m/>
    <m/>
    <m/>
    <m/>
    <n v="18"/>
    <n v="10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11"/>
    <x v="126"/>
    <x v="15"/>
    <x v="14"/>
    <d v="2025-09-15T17:32:03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11"/>
    <x v="126"/>
    <x v="15"/>
    <x v="21"/>
    <d v="2025-09-15T17:32:03"/>
    <n v="0.8"/>
    <m/>
    <m/>
    <n v="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11"/>
    <x v="126"/>
    <x v="15"/>
    <x v="1"/>
    <d v="2025-09-15T17:32:03"/>
    <n v="27"/>
    <n v="13"/>
    <n v="14"/>
    <n v="0"/>
    <n v="0"/>
    <n v="3"/>
    <n v="5"/>
    <m/>
    <n v="7"/>
    <n v="10"/>
    <n v="0"/>
    <m/>
    <n v="2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11"/>
    <x v="126"/>
    <x v="15"/>
    <x v="16"/>
    <d v="2025-09-15T17:32:03"/>
    <n v="1"/>
    <n v="0"/>
    <n v="1"/>
    <n v="0"/>
    <n v="0"/>
    <m/>
    <n v="0"/>
    <n v="1"/>
    <n v="0"/>
    <n v="0"/>
    <m/>
    <n v="0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11"/>
    <x v="126"/>
    <x v="15"/>
    <x v="23"/>
    <d v="2025-09-15T17:32:03"/>
    <n v="1"/>
    <n v="1"/>
    <n v="0"/>
    <n v="0"/>
    <n v="0"/>
    <n v="1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11"/>
    <x v="126"/>
    <x v="15"/>
    <x v="2"/>
    <d v="2025-09-15T17:32:03"/>
    <n v="63"/>
    <n v="6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11"/>
    <x v="126"/>
    <x v="15"/>
    <x v="3"/>
    <d v="2025-09-15T17:32:03"/>
    <n v="12"/>
    <n v="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11"/>
    <x v="126"/>
    <x v="15"/>
    <x v="32"/>
    <d v="2025-09-15T17:32:03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11"/>
    <x v="126"/>
    <x v="15"/>
    <x v="28"/>
    <d v="2025-09-15T17:32:03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511"/>
    <x v="126"/>
    <x v="15"/>
    <x v="4"/>
    <d v="2025-09-15T17:32:03"/>
    <n v="63"/>
    <n v="31"/>
    <n v="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4"/>
    <x v="52"/>
    <x v="12"/>
    <x v="20"/>
    <d v="2025-09-15T17:28:48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4"/>
    <x v="52"/>
    <x v="12"/>
    <x v="1"/>
    <d v="2025-09-15T17:28:48"/>
    <n v="6"/>
    <n v="3"/>
    <n v="3"/>
    <m/>
    <m/>
    <n v="1"/>
    <n v="2"/>
    <m/>
    <n v="3"/>
    <m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4"/>
    <x v="52"/>
    <x v="12"/>
    <x v="24"/>
    <d v="2025-09-15T17:28:48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4"/>
    <x v="52"/>
    <x v="12"/>
    <x v="2"/>
    <d v="2025-09-15T17:28:48"/>
    <n v="59"/>
    <n v="5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4"/>
    <x v="52"/>
    <x v="12"/>
    <x v="3"/>
    <d v="2025-09-15T17:28:48"/>
    <n v="12"/>
    <n v="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4"/>
    <x v="52"/>
    <x v="12"/>
    <x v="4"/>
    <d v="2025-09-15T17:28:48"/>
    <n v="59"/>
    <n v="28"/>
    <n v="3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4"/>
    <x v="52"/>
    <x v="12"/>
    <x v="5"/>
    <d v="2025-09-15T17:28:48"/>
    <n v="12"/>
    <n v="6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4"/>
    <x v="52"/>
    <x v="12"/>
    <x v="26"/>
    <d v="2025-09-15T17:28:48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5"/>
    <x v="53"/>
    <x v="8"/>
    <x v="6"/>
    <d v="2025-09-15T17:28:51"/>
    <n v="12"/>
    <m/>
    <m/>
    <m/>
    <n v="10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5"/>
    <x v="53"/>
    <x v="8"/>
    <x v="7"/>
    <d v="2025-09-15T17:28:51"/>
    <n v="30"/>
    <m/>
    <m/>
    <m/>
    <m/>
    <m/>
    <n v="16"/>
    <n v="1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5"/>
    <x v="53"/>
    <x v="8"/>
    <x v="0"/>
    <d v="2025-09-15T17:28:51"/>
    <n v="7"/>
    <m/>
    <m/>
    <m/>
    <m/>
    <m/>
    <m/>
    <m/>
    <n v="3"/>
    <m/>
    <m/>
    <n v="1"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5"/>
    <x v="53"/>
    <x v="8"/>
    <x v="8"/>
    <d v="2025-09-15T17:28:51"/>
    <n v="5.6"/>
    <m/>
    <n v="1.6"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5"/>
    <x v="53"/>
    <x v="8"/>
    <x v="13"/>
    <d v="2025-09-15T17:28:51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5"/>
    <x v="53"/>
    <x v="8"/>
    <x v="14"/>
    <d v="2025-09-15T17:28:51"/>
    <n v="4"/>
    <m/>
    <m/>
    <n v="2"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5"/>
    <x v="53"/>
    <x v="8"/>
    <x v="15"/>
    <d v="2025-09-15T17:28:51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5"/>
    <x v="53"/>
    <x v="8"/>
    <x v="10"/>
    <d v="2025-09-15T17:28:51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5"/>
    <x v="53"/>
    <x v="8"/>
    <x v="1"/>
    <d v="2025-09-15T17:28:51"/>
    <n v="31"/>
    <n v="11"/>
    <n v="20"/>
    <m/>
    <n v="1"/>
    <n v="2"/>
    <n v="5"/>
    <n v="1"/>
    <n v="8"/>
    <n v="7"/>
    <n v="3"/>
    <m/>
    <m/>
    <n v="1"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5"/>
    <x v="53"/>
    <x v="8"/>
    <x v="16"/>
    <d v="2025-09-15T17:28:51"/>
    <n v="2"/>
    <n v="1"/>
    <n v="1"/>
    <m/>
    <m/>
    <n v="1"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5"/>
    <x v="53"/>
    <x v="8"/>
    <x v="23"/>
    <d v="2025-09-15T17:28:51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5"/>
    <x v="53"/>
    <x v="8"/>
    <x v="2"/>
    <d v="2025-09-15T17:28:51"/>
    <n v="76"/>
    <n v="7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5"/>
    <x v="53"/>
    <x v="8"/>
    <x v="3"/>
    <d v="2025-09-15T17:28:51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5"/>
    <x v="53"/>
    <x v="8"/>
    <x v="4"/>
    <d v="2025-09-15T17:28:51"/>
    <n v="76"/>
    <n v="25"/>
    <n v="5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5"/>
    <x v="53"/>
    <x v="8"/>
    <x v="5"/>
    <d v="2025-09-15T17:28:51"/>
    <n v="7"/>
    <n v="1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6"/>
    <x v="54"/>
    <x v="8"/>
    <x v="6"/>
    <d v="2025-09-15T17:28:53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6"/>
    <x v="54"/>
    <x v="8"/>
    <x v="7"/>
    <d v="2025-09-15T17:28:53"/>
    <n v="10"/>
    <m/>
    <m/>
    <m/>
    <m/>
    <m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6"/>
    <x v="54"/>
    <x v="8"/>
    <x v="0"/>
    <d v="2025-09-15T17:28:53"/>
    <n v="1"/>
    <m/>
    <m/>
    <m/>
    <m/>
    <m/>
    <m/>
    <m/>
    <m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6"/>
    <x v="54"/>
    <x v="8"/>
    <x v="1"/>
    <d v="2025-09-15T17:28:53"/>
    <n v="8"/>
    <n v="4"/>
    <n v="4"/>
    <m/>
    <m/>
    <m/>
    <m/>
    <n v="2"/>
    <n v="2"/>
    <n v="3"/>
    <n v="0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6"/>
    <x v="54"/>
    <x v="8"/>
    <x v="2"/>
    <d v="2025-09-15T17:28:53"/>
    <n v="56"/>
    <n v="5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6"/>
    <x v="54"/>
    <x v="8"/>
    <x v="3"/>
    <d v="2025-09-15T17:28:53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6"/>
    <x v="54"/>
    <x v="8"/>
    <x v="4"/>
    <d v="2025-09-15T17:28:53"/>
    <n v="56"/>
    <n v="25"/>
    <n v="3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6"/>
    <x v="54"/>
    <x v="8"/>
    <x v="5"/>
    <d v="2025-09-15T17:28:53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7"/>
    <x v="55"/>
    <x v="2"/>
    <x v="7"/>
    <d v="2025-09-15T17:28:56"/>
    <n v="8"/>
    <m/>
    <m/>
    <m/>
    <m/>
    <m/>
    <n v="4"/>
    <n v="4"/>
    <m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7"/>
    <x v="55"/>
    <x v="2"/>
    <x v="0"/>
    <d v="2025-09-15T17:28:56"/>
    <n v="3"/>
    <m/>
    <m/>
    <m/>
    <m/>
    <m/>
    <m/>
    <m/>
    <n v="1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7"/>
    <x v="55"/>
    <x v="2"/>
    <x v="1"/>
    <d v="2025-09-15T17:28:56"/>
    <n v="6"/>
    <n v="1"/>
    <n v="5"/>
    <m/>
    <m/>
    <m/>
    <m/>
    <m/>
    <n v="2"/>
    <n v="2"/>
    <n v="1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7"/>
    <x v="55"/>
    <x v="2"/>
    <x v="2"/>
    <d v="2025-09-15T17:28:56"/>
    <n v="121"/>
    <n v="12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7"/>
    <x v="55"/>
    <x v="2"/>
    <x v="3"/>
    <d v="2025-09-15T17:28:56"/>
    <n v="19"/>
    <n v="1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7"/>
    <x v="55"/>
    <x v="2"/>
    <x v="4"/>
    <d v="2025-09-15T17:28:56"/>
    <n v="121"/>
    <n v="58"/>
    <n v="6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7"/>
    <x v="55"/>
    <x v="2"/>
    <x v="5"/>
    <d v="2025-09-15T17:28:56"/>
    <n v="19"/>
    <n v="9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9"/>
    <x v="56"/>
    <x v="2"/>
    <x v="6"/>
    <d v="2025-09-15T17:28:59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9"/>
    <x v="56"/>
    <x v="2"/>
    <x v="7"/>
    <d v="2025-09-15T17:28:59"/>
    <n v="6"/>
    <m/>
    <m/>
    <m/>
    <m/>
    <m/>
    <n v="2"/>
    <n v="4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9"/>
    <x v="56"/>
    <x v="2"/>
    <x v="0"/>
    <d v="2025-09-15T17:28:59"/>
    <n v="2"/>
    <m/>
    <m/>
    <m/>
    <m/>
    <m/>
    <m/>
    <m/>
    <n v="0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9"/>
    <x v="56"/>
    <x v="2"/>
    <x v="1"/>
    <d v="2025-09-15T17:28:59"/>
    <n v="5"/>
    <n v="1"/>
    <n v="4"/>
    <m/>
    <m/>
    <m/>
    <n v="1"/>
    <m/>
    <n v="1"/>
    <n v="2"/>
    <n v="0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9"/>
    <x v="56"/>
    <x v="2"/>
    <x v="2"/>
    <d v="2025-09-15T17:28:59"/>
    <n v="48"/>
    <n v="4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9"/>
    <x v="56"/>
    <x v="2"/>
    <x v="3"/>
    <d v="2025-09-15T17:28:59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9"/>
    <x v="56"/>
    <x v="2"/>
    <x v="4"/>
    <d v="2025-09-15T17:28:59"/>
    <n v="48"/>
    <n v="22"/>
    <n v="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39"/>
    <x v="56"/>
    <x v="2"/>
    <x v="5"/>
    <d v="2025-09-15T17:28:59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0"/>
    <x v="70"/>
    <x v="9"/>
    <x v="2"/>
    <d v="2025-09-15T17:29:01"/>
    <n v="63"/>
    <n v="6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0"/>
    <x v="70"/>
    <x v="9"/>
    <x v="4"/>
    <d v="2025-09-15T17:29:01"/>
    <n v="63"/>
    <n v="34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1"/>
    <x v="57"/>
    <x v="12"/>
    <x v="6"/>
    <d v="2025-09-15T17:29:04"/>
    <n v="6"/>
    <m/>
    <m/>
    <m/>
    <n v="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1"/>
    <x v="57"/>
    <x v="12"/>
    <x v="7"/>
    <d v="2025-09-15T17:29:04"/>
    <n v="11"/>
    <m/>
    <m/>
    <m/>
    <m/>
    <m/>
    <n v="2"/>
    <n v="8"/>
    <m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41"/>
    <x v="57"/>
    <x v="12"/>
    <x v="0"/>
    <d v="2025-09-15T17:29:04"/>
    <n v="4"/>
    <m/>
    <m/>
    <m/>
    <m/>
    <m/>
    <m/>
    <m/>
    <n v="1"/>
    <m/>
    <n v="2"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3"/>
    <x v="26"/>
    <x v="5"/>
    <x v="22"/>
    <d v="2025-08-19T16:18:23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3"/>
    <x v="26"/>
    <x v="5"/>
    <x v="10"/>
    <d v="2025-08-19T16:18:23"/>
    <n v="17.600000000000001"/>
    <m/>
    <m/>
    <n v="6.4"/>
    <n v="10"/>
    <m/>
    <n v="1.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3"/>
    <x v="26"/>
    <x v="5"/>
    <x v="21"/>
    <d v="2025-08-19T16:18:23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3"/>
    <x v="26"/>
    <x v="5"/>
    <x v="1"/>
    <d v="2025-08-19T16:18:23"/>
    <n v="623"/>
    <n v="231"/>
    <n v="392"/>
    <n v="7"/>
    <n v="22"/>
    <n v="52"/>
    <n v="96"/>
    <n v="68"/>
    <n v="149"/>
    <n v="91"/>
    <n v="82"/>
    <m/>
    <n v="27"/>
    <n v="12"/>
    <n v="1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3"/>
    <x v="26"/>
    <x v="5"/>
    <x v="16"/>
    <d v="2025-08-19T16:18:23"/>
    <n v="31"/>
    <n v="21"/>
    <n v="10"/>
    <n v="2"/>
    <n v="3"/>
    <n v="9"/>
    <n v="4"/>
    <n v="2"/>
    <n v="8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3"/>
    <x v="26"/>
    <x v="5"/>
    <x v="24"/>
    <d v="2025-08-19T16:18:23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3"/>
    <x v="26"/>
    <x v="5"/>
    <x v="23"/>
    <d v="2025-08-19T16:18:23"/>
    <n v="7"/>
    <n v="2"/>
    <n v="5"/>
    <m/>
    <m/>
    <n v="2"/>
    <n v="3"/>
    <n v="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3"/>
    <x v="26"/>
    <x v="5"/>
    <x v="25"/>
    <d v="2025-08-19T16:18:23"/>
    <n v="22"/>
    <m/>
    <m/>
    <n v="2"/>
    <n v="12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3"/>
    <x v="26"/>
    <x v="5"/>
    <x v="9"/>
    <d v="2025-08-19T16:18:23"/>
    <n v="27"/>
    <m/>
    <m/>
    <m/>
    <m/>
    <m/>
    <n v="16"/>
    <n v="1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3"/>
    <x v="26"/>
    <x v="5"/>
    <x v="2"/>
    <d v="2025-08-19T16:18:23"/>
    <n v="1296"/>
    <n v="129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4"/>
    <x v="31"/>
    <x v="2"/>
    <x v="24"/>
    <d v="2025-09-15T17:27:44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4"/>
    <x v="31"/>
    <x v="2"/>
    <x v="23"/>
    <d v="2025-09-15T17:27:44"/>
    <n v="1"/>
    <m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4"/>
    <x v="31"/>
    <x v="2"/>
    <x v="2"/>
    <d v="2025-09-15T17:27:44"/>
    <n v="329"/>
    <n v="32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4"/>
    <x v="31"/>
    <x v="2"/>
    <x v="3"/>
    <d v="2025-09-15T17:27:44"/>
    <n v="17"/>
    <n v="1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4"/>
    <x v="31"/>
    <x v="2"/>
    <x v="4"/>
    <d v="2025-09-15T17:27:44"/>
    <n v="329"/>
    <n v="134"/>
    <n v="19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4"/>
    <x v="31"/>
    <x v="2"/>
    <x v="5"/>
    <d v="2025-09-15T17:27:44"/>
    <n v="17"/>
    <n v="6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4"/>
    <x v="31"/>
    <x v="2"/>
    <x v="26"/>
    <d v="2025-09-15T17:27:44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5"/>
    <x v="27"/>
    <x v="6"/>
    <x v="18"/>
    <d v="2025-09-15T17:27:46"/>
    <n v="4"/>
    <n v="3"/>
    <n v="1"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5"/>
    <x v="27"/>
    <x v="6"/>
    <x v="6"/>
    <d v="2025-09-15T17:27:46"/>
    <n v="274"/>
    <m/>
    <m/>
    <m/>
    <n v="130"/>
    <n v="14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5"/>
    <x v="27"/>
    <x v="6"/>
    <x v="7"/>
    <d v="2025-09-15T17:27:46"/>
    <n v="516"/>
    <m/>
    <m/>
    <m/>
    <m/>
    <m/>
    <n v="282"/>
    <n v="228"/>
    <n v="6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5"/>
    <x v="27"/>
    <x v="6"/>
    <x v="0"/>
    <d v="2025-09-15T17:27:46"/>
    <n v="126"/>
    <m/>
    <m/>
    <m/>
    <m/>
    <m/>
    <m/>
    <m/>
    <n v="53"/>
    <m/>
    <n v="46"/>
    <n v="13"/>
    <n v="1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4"/>
    <x v="134"/>
    <x v="17"/>
    <x v="15"/>
    <d v="2025-08-19T16:10:47"/>
    <n v="5.6"/>
    <m/>
    <m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4"/>
    <x v="134"/>
    <x v="17"/>
    <x v="10"/>
    <d v="2025-08-19T16:10:47"/>
    <n v="20.399999999999999"/>
    <n v="3.2"/>
    <m/>
    <n v="7.6"/>
    <n v="6.8"/>
    <m/>
    <n v="2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607"/>
    <x v="131"/>
    <x v="5"/>
    <x v="17"/>
    <d v="2025-08-19T16:51:24"/>
    <n v="12.4"/>
    <n v="3.2"/>
    <n v="4.8"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607"/>
    <x v="131"/>
    <x v="5"/>
    <x v="18"/>
    <d v="2025-08-19T16:51:24"/>
    <n v="13"/>
    <n v="5"/>
    <n v="8"/>
    <m/>
    <m/>
    <n v="3"/>
    <n v="1"/>
    <n v="2"/>
    <n v="5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607"/>
    <x v="131"/>
    <x v="5"/>
    <x v="27"/>
    <d v="2025-08-19T16:51:24"/>
    <n v="1"/>
    <m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607"/>
    <x v="131"/>
    <x v="5"/>
    <x v="12"/>
    <d v="2025-08-19T16:51:24"/>
    <n v="8"/>
    <n v="3"/>
    <n v="5"/>
    <n v="2"/>
    <n v="1"/>
    <n v="3"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607"/>
    <x v="131"/>
    <x v="5"/>
    <x v="6"/>
    <d v="2025-08-19T16:51:24"/>
    <n v="362"/>
    <m/>
    <m/>
    <m/>
    <n v="166"/>
    <n v="19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104"/>
    <x v="134"/>
    <x v="17"/>
    <x v="5"/>
    <d v="2025-08-19T16:10:50"/>
    <n v="19"/>
    <n v="8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4"/>
    <x v="134"/>
    <x v="17"/>
    <x v="18"/>
    <d v="2025-08-19T16:10:52"/>
    <n v="8"/>
    <n v="4"/>
    <n v="4"/>
    <m/>
    <m/>
    <m/>
    <m/>
    <n v="1"/>
    <n v="1"/>
    <n v="6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4"/>
    <x v="134"/>
    <x v="17"/>
    <x v="6"/>
    <d v="2025-08-19T16:10:52"/>
    <n v="148"/>
    <m/>
    <m/>
    <m/>
    <n v="62"/>
    <n v="8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4"/>
    <x v="134"/>
    <x v="17"/>
    <x v="7"/>
    <d v="2025-08-19T16:10:52"/>
    <n v="244"/>
    <m/>
    <m/>
    <m/>
    <m/>
    <m/>
    <n v="166"/>
    <n v="7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4"/>
    <x v="134"/>
    <x v="17"/>
    <x v="0"/>
    <d v="2025-08-19T16:10:52"/>
    <n v="41"/>
    <m/>
    <m/>
    <m/>
    <m/>
    <m/>
    <m/>
    <m/>
    <n v="30"/>
    <m/>
    <n v="4"/>
    <n v="5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4"/>
    <x v="134"/>
    <x v="17"/>
    <x v="8"/>
    <d v="2025-08-19T16:10:52"/>
    <n v="105.6"/>
    <n v="17.600000000000001"/>
    <n v="28.8"/>
    <n v="59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4"/>
    <x v="134"/>
    <x v="17"/>
    <x v="13"/>
    <d v="2025-08-19T16:10:52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00"/>
    <x v="127"/>
    <x v="6"/>
    <x v="7"/>
    <d v="2025-08-19T16:47:12"/>
    <n v="35"/>
    <m/>
    <m/>
    <m/>
    <m/>
    <m/>
    <n v="18"/>
    <n v="17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00"/>
    <x v="127"/>
    <x v="6"/>
    <x v="8"/>
    <d v="2025-08-19T16:47:14"/>
    <n v="12"/>
    <n v="3.2"/>
    <n v="1.6"/>
    <n v="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700"/>
    <x v="127"/>
    <x v="6"/>
    <x v="21"/>
    <d v="2025-08-19T16:47:14"/>
    <n v="4.4000000000000004"/>
    <m/>
    <m/>
    <m/>
    <n v="4.400000000000000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3"/>
    <x v="6"/>
    <x v="5"/>
    <x v="22"/>
    <d v="2025-08-19T16:13:12"/>
    <n v="26.4"/>
    <n v="0"/>
    <n v="20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3"/>
    <x v="6"/>
    <x v="5"/>
    <x v="10"/>
    <d v="2025-08-19T16:13:12"/>
    <n v="10.8"/>
    <n v="3.2"/>
    <n v="0"/>
    <n v="7.6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3"/>
    <x v="6"/>
    <x v="5"/>
    <x v="21"/>
    <d v="2025-08-19T16:13:12"/>
    <n v="4"/>
    <n v="0"/>
    <n v="0"/>
    <n v="4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04"/>
    <x v="8"/>
    <x v="5"/>
    <x v="7"/>
    <d v="2025-08-19T16:13:30"/>
    <n v="530"/>
    <m/>
    <m/>
    <m/>
    <m/>
    <m/>
    <n v="298"/>
    <n v="229"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4"/>
    <x v="8"/>
    <x v="5"/>
    <x v="21"/>
    <d v="2025-08-19T16:13:33"/>
    <n v="14.4"/>
    <n v="0"/>
    <n v="2.4"/>
    <n v="2.8"/>
    <n v="9.1999999999999993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4"/>
    <x v="8"/>
    <x v="5"/>
    <x v="1"/>
    <d v="2025-08-19T16:13:33"/>
    <n v="626"/>
    <n v="244"/>
    <n v="382"/>
    <n v="10"/>
    <n v="16"/>
    <n v="45"/>
    <n v="87"/>
    <n v="79"/>
    <n v="160"/>
    <n v="121"/>
    <n v="64"/>
    <m/>
    <n v="9"/>
    <n v="13"/>
    <n v="2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4"/>
    <x v="8"/>
    <x v="5"/>
    <x v="16"/>
    <d v="2025-08-19T16:13:33"/>
    <n v="11"/>
    <n v="8"/>
    <n v="3"/>
    <n v="2"/>
    <n v="2"/>
    <n v="2"/>
    <n v="1"/>
    <n v="0"/>
    <n v="2"/>
    <n v="2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4"/>
    <x v="8"/>
    <x v="5"/>
    <x v="24"/>
    <d v="2025-08-19T16:13:33"/>
    <n v="1"/>
    <n v="1"/>
    <n v="0"/>
    <n v="0"/>
    <n v="0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4"/>
    <x v="8"/>
    <x v="5"/>
    <x v="23"/>
    <d v="2025-08-19T16:13:33"/>
    <n v="5"/>
    <n v="2"/>
    <n v="3"/>
    <n v="0"/>
    <n v="1"/>
    <n v="1"/>
    <n v="3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4"/>
    <x v="8"/>
    <x v="5"/>
    <x v="9"/>
    <d v="2025-08-19T16:13:33"/>
    <n v="4"/>
    <m/>
    <m/>
    <m/>
    <m/>
    <m/>
    <n v="0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4"/>
    <x v="8"/>
    <x v="5"/>
    <x v="2"/>
    <d v="2025-08-19T16:13:33"/>
    <n v="628"/>
    <n v="62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4"/>
    <x v="8"/>
    <x v="5"/>
    <x v="3"/>
    <d v="2025-08-19T16:13:33"/>
    <n v="66"/>
    <n v="6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4"/>
    <x v="8"/>
    <x v="5"/>
    <x v="4"/>
    <d v="2025-08-19T16:13:33"/>
    <n v="628"/>
    <n v="235"/>
    <n v="39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4"/>
    <x v="8"/>
    <x v="5"/>
    <x v="5"/>
    <d v="2025-08-19T16:13:33"/>
    <n v="66"/>
    <n v="23"/>
    <n v="4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4"/>
    <x v="8"/>
    <x v="5"/>
    <x v="26"/>
    <d v="2025-08-19T16:13:33"/>
    <n v="46"/>
    <n v="25"/>
    <n v="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4"/>
    <x v="8"/>
    <x v="5"/>
    <x v="31"/>
    <d v="2025-08-19T16:13:33"/>
    <n v="2"/>
    <n v="0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4"/>
    <x v="8"/>
    <x v="5"/>
    <x v="11"/>
    <d v="2025-08-19T16:13:36"/>
    <n v="4.8"/>
    <n v="0"/>
    <n v="0"/>
    <n v="0"/>
    <n v="4.8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5"/>
    <x v="68"/>
    <x v="13"/>
    <x v="4"/>
    <d v="2025-08-19T16:31:21"/>
    <n v="65"/>
    <n v="30"/>
    <n v="3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55"/>
    <x v="68"/>
    <x v="13"/>
    <x v="5"/>
    <d v="2025-08-19T16:31:21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5"/>
    <x v="68"/>
    <x v="13"/>
    <x v="13"/>
    <d v="2025-08-19T16:31:18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5"/>
    <x v="68"/>
    <x v="13"/>
    <x v="14"/>
    <d v="2025-08-19T16:31:18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5"/>
    <x v="68"/>
    <x v="13"/>
    <x v="21"/>
    <d v="2025-08-19T16:31:18"/>
    <n v="9.6"/>
    <m/>
    <m/>
    <m/>
    <m/>
    <n v="9.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6"/>
    <x v="69"/>
    <x v="13"/>
    <x v="6"/>
    <d v="2025-08-19T16:31:34"/>
    <n v="10"/>
    <m/>
    <m/>
    <m/>
    <n v="6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6"/>
    <x v="69"/>
    <x v="13"/>
    <x v="7"/>
    <d v="2025-08-19T16:31:34"/>
    <n v="24"/>
    <m/>
    <m/>
    <m/>
    <m/>
    <m/>
    <n v="12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6"/>
    <x v="69"/>
    <x v="13"/>
    <x v="1"/>
    <d v="2025-08-19T16:31:34"/>
    <n v="21"/>
    <n v="12"/>
    <n v="9"/>
    <m/>
    <m/>
    <n v="2"/>
    <n v="3"/>
    <n v="2"/>
    <n v="6"/>
    <n v="6"/>
    <n v="0"/>
    <m/>
    <m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6"/>
    <x v="69"/>
    <x v="13"/>
    <x v="16"/>
    <d v="2025-08-19T16:31:34"/>
    <n v="6"/>
    <n v="3"/>
    <n v="3"/>
    <m/>
    <m/>
    <m/>
    <n v="2"/>
    <m/>
    <n v="3"/>
    <n v="1"/>
    <m/>
    <n v="0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6"/>
    <x v="69"/>
    <x v="13"/>
    <x v="2"/>
    <d v="2025-08-19T16:31:34"/>
    <n v="30"/>
    <n v="3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6"/>
    <x v="69"/>
    <x v="13"/>
    <x v="3"/>
    <d v="2025-08-19T16:31:34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6"/>
    <x v="69"/>
    <x v="13"/>
    <x v="4"/>
    <d v="2025-08-19T16:31:34"/>
    <n v="30"/>
    <n v="16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56"/>
    <x v="69"/>
    <x v="13"/>
    <x v="5"/>
    <d v="2025-08-19T16:31:34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8"/>
    <x v="62"/>
    <x v="0"/>
    <x v="0"/>
    <d v="2025-08-19T16:29:27"/>
    <n v="3"/>
    <m/>
    <m/>
    <m/>
    <m/>
    <m/>
    <m/>
    <m/>
    <n v="1"/>
    <m/>
    <n v="2"/>
    <m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8"/>
    <x v="62"/>
    <x v="0"/>
    <x v="8"/>
    <d v="2025-08-19T16:29:27"/>
    <n v="2.7"/>
    <m/>
    <m/>
    <n v="2.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8"/>
    <x v="62"/>
    <x v="0"/>
    <x v="1"/>
    <d v="2025-08-19T16:29:27"/>
    <n v="16"/>
    <n v="10"/>
    <n v="6"/>
    <m/>
    <m/>
    <n v="1"/>
    <n v="2"/>
    <n v="1"/>
    <n v="6"/>
    <n v="4"/>
    <n v="1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0"/>
    <x v="1"/>
    <x v="1"/>
    <x v="6"/>
    <d v="2025-02-20T10:18:45"/>
    <n v="8"/>
    <m/>
    <m/>
    <m/>
    <n v="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0"/>
    <x v="1"/>
    <x v="1"/>
    <x v="7"/>
    <d v="2025-02-20T10:18:45"/>
    <n v="17"/>
    <m/>
    <m/>
    <m/>
    <m/>
    <m/>
    <n v="8"/>
    <n v="9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9"/>
    <x v="0"/>
    <x v="0"/>
    <x v="2"/>
    <d v="2025-08-19T16:29:35"/>
    <n v="23"/>
    <n v="2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9"/>
    <x v="0"/>
    <x v="0"/>
    <x v="3"/>
    <d v="2025-08-19T16:29:35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01"/>
    <x v="128"/>
    <x v="6"/>
    <x v="7"/>
    <d v="2025-08-19T16:47:25"/>
    <n v="62"/>
    <m/>
    <m/>
    <m/>
    <m/>
    <m/>
    <n v="42"/>
    <n v="2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01"/>
    <x v="128"/>
    <x v="6"/>
    <x v="0"/>
    <d v="2025-08-19T16:47:25"/>
    <n v="12"/>
    <m/>
    <m/>
    <m/>
    <m/>
    <m/>
    <m/>
    <m/>
    <n v="5"/>
    <m/>
    <n v="2"/>
    <n v="4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01"/>
    <x v="128"/>
    <x v="6"/>
    <x v="8"/>
    <d v="2025-08-19T16:47:25"/>
    <n v="18.399999999999999"/>
    <m/>
    <m/>
    <n v="18.399999999999999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01"/>
    <x v="128"/>
    <x v="6"/>
    <x v="13"/>
    <d v="2025-08-19T16:47:25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22"/>
    <x v="74"/>
    <x v="2"/>
    <x v="14"/>
    <d v="2025-02-20T10:22:24"/>
    <n v="10"/>
    <m/>
    <m/>
    <m/>
    <m/>
    <n v="2"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22"/>
    <x v="74"/>
    <x v="2"/>
    <x v="15"/>
    <d v="2025-02-20T10:22:24"/>
    <n v="56.8"/>
    <n v="12"/>
    <n v="11.2"/>
    <n v="3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22"/>
    <x v="74"/>
    <x v="2"/>
    <x v="20"/>
    <d v="2025-02-20T10:22:24"/>
    <n v="12"/>
    <n v="0"/>
    <n v="3.6"/>
    <n v="8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22"/>
    <x v="74"/>
    <x v="2"/>
    <x v="41"/>
    <d v="2025-02-20T10:22:24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22"/>
    <x v="74"/>
    <x v="2"/>
    <x v="10"/>
    <d v="2025-02-20T10:22:24"/>
    <n v="6.4"/>
    <m/>
    <n v="6.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722"/>
    <x v="74"/>
    <x v="2"/>
    <x v="21"/>
    <d v="2025-02-20T10:22:24"/>
    <n v="3.6"/>
    <m/>
    <n v="3.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2"/>
    <x v="58"/>
    <x v="9"/>
    <x v="4"/>
    <d v="2025-08-19T16:27:32"/>
    <n v="29"/>
    <n v="14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366"/>
    <x v="78"/>
    <x v="0"/>
    <x v="2"/>
    <d v="2025-08-19T16:49:15"/>
    <n v="773"/>
    <n v="77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200366"/>
    <x v="78"/>
    <x v="0"/>
    <x v="3"/>
    <d v="2025-08-19T16:49:15"/>
    <n v="45"/>
    <n v="4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7"/>
    <x v="61"/>
    <x v="0"/>
    <x v="1"/>
    <d v="2025-08-19T16:29:04"/>
    <n v="18"/>
    <n v="7"/>
    <n v="11"/>
    <m/>
    <m/>
    <n v="1"/>
    <n v="2"/>
    <n v="2"/>
    <n v="6"/>
    <n v="7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7"/>
    <x v="61"/>
    <x v="0"/>
    <x v="2"/>
    <d v="2025-08-19T16:29:04"/>
    <n v="47"/>
    <n v="4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7"/>
    <x v="61"/>
    <x v="0"/>
    <x v="3"/>
    <d v="2025-08-19T16:29:04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7"/>
    <x v="61"/>
    <x v="0"/>
    <x v="4"/>
    <d v="2025-08-19T16:29:04"/>
    <n v="47"/>
    <n v="22"/>
    <n v="2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7"/>
    <x v="61"/>
    <x v="0"/>
    <x v="5"/>
    <d v="2025-08-19T16:29:04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7"/>
    <x v="61"/>
    <x v="0"/>
    <x v="26"/>
    <d v="2025-08-19T16:29:04"/>
    <n v="7"/>
    <n v="2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8"/>
    <x v="62"/>
    <x v="0"/>
    <x v="6"/>
    <d v="2025-08-19T16:29:22"/>
    <n v="2"/>
    <m/>
    <m/>
    <m/>
    <n v="0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8"/>
    <x v="62"/>
    <x v="0"/>
    <x v="7"/>
    <d v="2025-08-19T16:29:22"/>
    <n v="26"/>
    <m/>
    <m/>
    <m/>
    <m/>
    <m/>
    <n v="14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48"/>
    <x v="62"/>
    <x v="0"/>
    <x v="0"/>
    <d v="2025-08-19T16:29:22"/>
    <n v="3"/>
    <m/>
    <m/>
    <m/>
    <m/>
    <m/>
    <m/>
    <m/>
    <n v="0"/>
    <m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2"/>
    <x v="11"/>
    <x v="6"/>
    <x v="37"/>
    <d v="2025-08-19T16:12:56"/>
    <n v="2"/>
    <m/>
    <m/>
    <m/>
    <m/>
    <m/>
    <m/>
    <m/>
    <n v="1"/>
    <m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2"/>
    <x v="11"/>
    <x v="6"/>
    <x v="2"/>
    <d v="2025-08-19T16:12:56"/>
    <n v="693"/>
    <n v="69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2"/>
    <x v="11"/>
    <x v="6"/>
    <x v="3"/>
    <d v="2025-08-19T16:12:56"/>
    <n v="103"/>
    <n v="10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2"/>
    <x v="11"/>
    <x v="6"/>
    <x v="28"/>
    <d v="2025-08-19T16:12:5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2"/>
    <x v="11"/>
    <x v="6"/>
    <x v="4"/>
    <d v="2025-08-19T16:12:56"/>
    <n v="693"/>
    <n v="263"/>
    <n v="43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2"/>
    <x v="11"/>
    <x v="6"/>
    <x v="22"/>
    <d v="2025-08-19T16:12:51"/>
    <n v="8"/>
    <m/>
    <n v="4"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79"/>
    <x v="96"/>
    <x v="15"/>
    <x v="5"/>
    <d v="2025-09-15T17:30:44"/>
    <n v="8"/>
    <n v="0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0"/>
    <x v="97"/>
    <x v="15"/>
    <x v="6"/>
    <d v="2025-09-15T17:30:47"/>
    <n v="32"/>
    <m/>
    <m/>
    <m/>
    <n v="12"/>
    <n v="2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0"/>
    <x v="97"/>
    <x v="15"/>
    <x v="7"/>
    <d v="2025-09-15T17:30:47"/>
    <n v="67"/>
    <m/>
    <m/>
    <m/>
    <m/>
    <m/>
    <n v="36"/>
    <n v="3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0"/>
    <x v="97"/>
    <x v="15"/>
    <x v="0"/>
    <d v="2025-09-15T17:30:47"/>
    <n v="16"/>
    <m/>
    <m/>
    <m/>
    <m/>
    <m/>
    <m/>
    <m/>
    <n v="8"/>
    <m/>
    <n v="8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0"/>
    <x v="97"/>
    <x v="15"/>
    <x v="8"/>
    <d v="2025-09-15T17:30:47"/>
    <n v="29.6"/>
    <m/>
    <n v="12"/>
    <n v="17.60000000000000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0"/>
    <x v="97"/>
    <x v="15"/>
    <x v="10"/>
    <d v="2025-09-15T17:30:47"/>
    <n v="4.4000000000000004"/>
    <m/>
    <n v="4.400000000000000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0"/>
    <x v="97"/>
    <x v="15"/>
    <x v="1"/>
    <d v="2025-09-15T17:30:47"/>
    <n v="73"/>
    <n v="35"/>
    <n v="38"/>
    <m/>
    <n v="5"/>
    <n v="6"/>
    <n v="6"/>
    <n v="10"/>
    <n v="18"/>
    <n v="16"/>
    <n v="8"/>
    <m/>
    <n v="4"/>
    <m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3"/>
    <x v="59"/>
    <x v="0"/>
    <x v="6"/>
    <d v="2025-08-19T16:27:50"/>
    <n v="10"/>
    <m/>
    <m/>
    <m/>
    <n v="2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43"/>
    <x v="59"/>
    <x v="0"/>
    <x v="31"/>
    <d v="2025-08-19T16:27:58"/>
    <n v="2"/>
    <n v="0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3"/>
    <x v="59"/>
    <x v="0"/>
    <x v="6"/>
    <d v="2025-08-19T16:28:00"/>
    <n v="10"/>
    <m/>
    <m/>
    <m/>
    <n v="6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3"/>
    <x v="59"/>
    <x v="0"/>
    <x v="7"/>
    <d v="2025-08-19T16:28:00"/>
    <n v="20"/>
    <m/>
    <m/>
    <m/>
    <m/>
    <m/>
    <n v="8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3"/>
    <x v="59"/>
    <x v="0"/>
    <x v="0"/>
    <d v="2025-08-19T16:28:00"/>
    <n v="2"/>
    <m/>
    <m/>
    <m/>
    <m/>
    <m/>
    <m/>
    <m/>
    <n v="1"/>
    <m/>
    <n v="0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3"/>
    <x v="59"/>
    <x v="0"/>
    <x v="8"/>
    <d v="2025-08-19T16:28:00"/>
    <n v="9.6"/>
    <m/>
    <m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3"/>
    <x v="59"/>
    <x v="0"/>
    <x v="14"/>
    <d v="2025-08-19T16:28:00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3"/>
    <x v="59"/>
    <x v="0"/>
    <x v="15"/>
    <d v="2025-08-19T16:28:00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43"/>
    <x v="59"/>
    <x v="0"/>
    <x v="1"/>
    <d v="2025-08-19T16:28:00"/>
    <n v="21"/>
    <n v="9"/>
    <n v="12"/>
    <n v="0"/>
    <n v="0"/>
    <n v="4"/>
    <n v="3"/>
    <n v="2"/>
    <n v="4"/>
    <n v="6"/>
    <n v="1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3"/>
    <x v="59"/>
    <x v="0"/>
    <x v="7"/>
    <d v="2025-08-19T16:27:50"/>
    <n v="14"/>
    <m/>
    <m/>
    <m/>
    <m/>
    <m/>
    <n v="10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3"/>
    <x v="59"/>
    <x v="0"/>
    <x v="0"/>
    <d v="2025-08-19T16:27:50"/>
    <n v="3"/>
    <m/>
    <m/>
    <m/>
    <m/>
    <m/>
    <m/>
    <m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4"/>
    <x v="60"/>
    <x v="0"/>
    <x v="6"/>
    <d v="2025-08-19T16:28:08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4"/>
    <x v="60"/>
    <x v="0"/>
    <x v="7"/>
    <d v="2025-08-19T16:28:08"/>
    <n v="12"/>
    <m/>
    <m/>
    <m/>
    <m/>
    <m/>
    <n v="4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4"/>
    <x v="60"/>
    <x v="0"/>
    <x v="0"/>
    <d v="2025-08-19T16:28:08"/>
    <n v="2"/>
    <m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4"/>
    <x v="60"/>
    <x v="0"/>
    <x v="1"/>
    <d v="2025-08-19T16:28:08"/>
    <n v="10"/>
    <n v="1"/>
    <n v="9"/>
    <m/>
    <m/>
    <m/>
    <m/>
    <n v="2"/>
    <n v="2"/>
    <n v="4"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44"/>
    <x v="60"/>
    <x v="0"/>
    <x v="2"/>
    <d v="2025-08-19T16:28:08"/>
    <n v="57"/>
    <n v="5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8"/>
    <x v="107"/>
    <x v="1"/>
    <x v="16"/>
    <d v="2025-08-19T16:41:09"/>
    <n v="1"/>
    <n v="1"/>
    <m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8"/>
    <x v="107"/>
    <x v="1"/>
    <x v="2"/>
    <d v="2025-08-19T16:41:09"/>
    <n v="16"/>
    <n v="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8"/>
    <x v="107"/>
    <x v="1"/>
    <x v="4"/>
    <d v="2025-08-19T16:41:09"/>
    <n v="16"/>
    <n v="11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9"/>
    <x v="108"/>
    <x v="8"/>
    <x v="6"/>
    <d v="2025-08-19T16:41:21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9"/>
    <x v="108"/>
    <x v="8"/>
    <x v="7"/>
    <d v="2025-08-19T16:41:21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9"/>
    <x v="108"/>
    <x v="8"/>
    <x v="8"/>
    <d v="2025-08-19T16:41:21"/>
    <n v="0.8"/>
    <n v="0.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9"/>
    <x v="108"/>
    <x v="8"/>
    <x v="1"/>
    <d v="2025-08-19T16:41:21"/>
    <n v="6"/>
    <n v="2"/>
    <n v="4"/>
    <n v="1"/>
    <m/>
    <m/>
    <n v="1"/>
    <n v="1"/>
    <n v="2"/>
    <n v="1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9"/>
    <x v="108"/>
    <x v="8"/>
    <x v="2"/>
    <d v="2025-08-19T16:41:21"/>
    <n v="38"/>
    <n v="3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0"/>
    <x v="97"/>
    <x v="15"/>
    <x v="23"/>
    <d v="2025-09-15T17:30:47"/>
    <n v="1"/>
    <m/>
    <n v="1"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0"/>
    <x v="97"/>
    <x v="15"/>
    <x v="2"/>
    <d v="2025-09-15T17:30:47"/>
    <n v="188"/>
    <n v="18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0"/>
    <x v="97"/>
    <x v="15"/>
    <x v="3"/>
    <d v="2025-09-15T17:30:47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0"/>
    <x v="97"/>
    <x v="15"/>
    <x v="32"/>
    <d v="2025-09-15T17:30:47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0"/>
    <x v="97"/>
    <x v="15"/>
    <x v="4"/>
    <d v="2025-09-15T17:30:47"/>
    <n v="188"/>
    <n v="80"/>
    <n v="10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0"/>
    <x v="97"/>
    <x v="15"/>
    <x v="5"/>
    <d v="2025-09-15T17:30:47"/>
    <n v="11"/>
    <n v="2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0"/>
    <x v="97"/>
    <x v="15"/>
    <x v="33"/>
    <d v="2025-09-15T17:30:47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1"/>
    <x v="98"/>
    <x v="15"/>
    <x v="7"/>
    <d v="2025-09-15T17:30:51"/>
    <n v="10"/>
    <m/>
    <m/>
    <m/>
    <m/>
    <m/>
    <n v="8"/>
    <n v="2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1"/>
    <x v="98"/>
    <x v="15"/>
    <x v="8"/>
    <d v="2025-09-15T17:30:51"/>
    <n v="1.6"/>
    <m/>
    <m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81"/>
    <x v="98"/>
    <x v="15"/>
    <x v="1"/>
    <d v="2025-09-15T17:30:51"/>
    <n v="6"/>
    <n v="2"/>
    <n v="4"/>
    <m/>
    <m/>
    <n v="1"/>
    <m/>
    <m/>
    <n v="4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4"/>
    <x v="21"/>
    <x v="11"/>
    <x v="8"/>
    <d v="2025-08-19T16:16:23"/>
    <n v="27.2"/>
    <m/>
    <n v="8"/>
    <n v="19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4"/>
    <x v="21"/>
    <x v="11"/>
    <x v="10"/>
    <d v="2025-08-19T16:16:23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4"/>
    <x v="21"/>
    <x v="11"/>
    <x v="1"/>
    <d v="2025-08-19T16:16:23"/>
    <n v="54"/>
    <n v="27"/>
    <n v="27"/>
    <m/>
    <n v="4"/>
    <n v="6"/>
    <n v="6"/>
    <n v="8"/>
    <n v="11"/>
    <n v="13"/>
    <n v="5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4"/>
    <x v="21"/>
    <x v="11"/>
    <x v="23"/>
    <d v="2025-08-19T16:16:23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4"/>
    <x v="21"/>
    <x v="11"/>
    <x v="2"/>
    <d v="2025-08-19T16:16:23"/>
    <n v="67"/>
    <n v="6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4"/>
    <x v="21"/>
    <x v="11"/>
    <x v="3"/>
    <d v="2025-08-19T16:16:23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4"/>
    <x v="21"/>
    <x v="11"/>
    <x v="4"/>
    <d v="2025-08-19T16:16:23"/>
    <n v="67"/>
    <n v="28"/>
    <n v="3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4"/>
    <x v="21"/>
    <x v="11"/>
    <x v="5"/>
    <d v="2025-08-19T16:16:23"/>
    <n v="10"/>
    <n v="2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4"/>
    <x v="21"/>
    <x v="11"/>
    <x v="8"/>
    <d v="2025-08-19T16:16:26"/>
    <n v="27.2"/>
    <n v="0"/>
    <n v="10.4"/>
    <n v="16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4"/>
    <x v="21"/>
    <x v="11"/>
    <x v="10"/>
    <d v="2025-08-19T16:16:26"/>
    <n v="4.4000000000000004"/>
    <m/>
    <n v="1.2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4"/>
    <x v="21"/>
    <x v="11"/>
    <x v="1"/>
    <d v="2025-08-19T16:16:26"/>
    <n v="48"/>
    <n v="22"/>
    <n v="26"/>
    <n v="0"/>
    <n v="5"/>
    <n v="6"/>
    <n v="5"/>
    <n v="7"/>
    <n v="14"/>
    <n v="9"/>
    <n v="1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4"/>
    <x v="21"/>
    <x v="11"/>
    <x v="23"/>
    <d v="2025-08-19T16:16:26"/>
    <n v="2"/>
    <n v="2"/>
    <n v="0"/>
    <n v="0"/>
    <n v="1"/>
    <n v="1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4"/>
    <x v="21"/>
    <x v="11"/>
    <x v="2"/>
    <d v="2025-08-19T16:16:26"/>
    <n v="92"/>
    <n v="9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9"/>
    <x v="108"/>
    <x v="8"/>
    <x v="3"/>
    <d v="2025-08-19T16:41:21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9"/>
    <x v="108"/>
    <x v="8"/>
    <x v="4"/>
    <d v="2025-08-19T16:41:21"/>
    <n v="38"/>
    <n v="19"/>
    <n v="1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9"/>
    <x v="108"/>
    <x v="8"/>
    <x v="5"/>
    <d v="2025-08-19T16:41:21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9"/>
    <x v="108"/>
    <x v="8"/>
    <x v="6"/>
    <d v="2025-08-19T16:41:24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9"/>
    <x v="108"/>
    <x v="8"/>
    <x v="7"/>
    <d v="2025-08-19T16:41:24"/>
    <n v="12"/>
    <m/>
    <m/>
    <m/>
    <m/>
    <m/>
    <n v="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9"/>
    <x v="108"/>
    <x v="8"/>
    <x v="0"/>
    <d v="2025-08-19T16:41:24"/>
    <n v="2"/>
    <m/>
    <m/>
    <m/>
    <m/>
    <m/>
    <m/>
    <m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9"/>
    <x v="108"/>
    <x v="8"/>
    <x v="1"/>
    <d v="2025-08-19T16:41:24"/>
    <n v="9"/>
    <n v="3"/>
    <n v="6"/>
    <m/>
    <m/>
    <m/>
    <m/>
    <n v="2"/>
    <n v="3"/>
    <n v="3"/>
    <n v="0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9"/>
    <x v="108"/>
    <x v="8"/>
    <x v="2"/>
    <d v="2025-08-19T16:41:24"/>
    <n v="33"/>
    <n v="3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9"/>
    <x v="108"/>
    <x v="8"/>
    <x v="3"/>
    <d v="2025-08-19T16:41:26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49"/>
    <x v="0"/>
    <x v="0"/>
    <x v="31"/>
    <d v="2025-08-19T16:29:35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0"/>
    <x v="1"/>
    <x v="1"/>
    <x v="8"/>
    <d v="2025-02-20T10:18:45"/>
    <n v="2.7"/>
    <m/>
    <m/>
    <n v="2.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0"/>
    <x v="1"/>
    <x v="1"/>
    <x v="1"/>
    <d v="2025-02-20T10:18:45"/>
    <n v="14"/>
    <n v="6"/>
    <n v="8"/>
    <m/>
    <m/>
    <n v="1"/>
    <n v="4"/>
    <m/>
    <n v="4"/>
    <n v="5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0"/>
    <x v="1"/>
    <x v="1"/>
    <x v="2"/>
    <d v="2025-02-20T10:18:45"/>
    <n v="245"/>
    <n v="24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0"/>
    <x v="1"/>
    <x v="1"/>
    <x v="3"/>
    <d v="2025-02-20T10:18:45"/>
    <n v="17"/>
    <n v="1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0"/>
    <x v="1"/>
    <x v="1"/>
    <x v="4"/>
    <d v="2025-02-20T10:18:45"/>
    <n v="245"/>
    <n v="115"/>
    <n v="13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0"/>
    <x v="1"/>
    <x v="1"/>
    <x v="5"/>
    <d v="2025-02-20T10:18:45"/>
    <n v="17"/>
    <n v="6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1"/>
    <x v="2"/>
    <x v="1"/>
    <x v="7"/>
    <d v="2025-02-20T10:18:48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1"/>
    <x v="2"/>
    <x v="1"/>
    <x v="0"/>
    <d v="2025-02-20T10:18:48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1"/>
    <x v="2"/>
    <x v="1"/>
    <x v="1"/>
    <d v="2025-02-20T10:18:48"/>
    <n v="2"/>
    <n v="1"/>
    <n v="1"/>
    <m/>
    <m/>
    <m/>
    <m/>
    <m/>
    <n v="1"/>
    <m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1"/>
    <x v="2"/>
    <x v="1"/>
    <x v="2"/>
    <d v="2025-02-20T10:18:48"/>
    <n v="88"/>
    <n v="8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1"/>
    <x v="2"/>
    <x v="1"/>
    <x v="3"/>
    <d v="2025-02-20T10:18:48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1"/>
    <x v="2"/>
    <x v="1"/>
    <x v="4"/>
    <d v="2025-02-20T10:18:48"/>
    <n v="88"/>
    <n v="47"/>
    <n v="4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1"/>
    <x v="2"/>
    <x v="1"/>
    <x v="5"/>
    <d v="2025-02-20T10:18:48"/>
    <n v="6"/>
    <n v="2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5"/>
    <x v="68"/>
    <x v="13"/>
    <x v="0"/>
    <d v="2025-02-20T10:19:04"/>
    <n v="13"/>
    <m/>
    <m/>
    <m/>
    <m/>
    <m/>
    <m/>
    <m/>
    <n v="2"/>
    <m/>
    <n v="8"/>
    <n v="1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4"/>
    <x v="21"/>
    <x v="11"/>
    <x v="3"/>
    <d v="2025-08-19T16:16:26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4"/>
    <x v="21"/>
    <x v="11"/>
    <x v="4"/>
    <d v="2025-08-19T16:16:26"/>
    <n v="92"/>
    <n v="46"/>
    <n v="4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4"/>
    <x v="21"/>
    <x v="11"/>
    <x v="5"/>
    <d v="2025-08-19T16:16:26"/>
    <n v="9"/>
    <n v="3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0"/>
    <x v="7"/>
    <x v="6"/>
    <x v="2"/>
    <d v="2025-08-19T16:12:14"/>
    <n v="1106"/>
    <n v="110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9"/>
    <x v="125"/>
    <x v="14"/>
    <x v="7"/>
    <d v="2025-08-19T16:46:23"/>
    <n v="12"/>
    <m/>
    <m/>
    <m/>
    <m/>
    <m/>
    <n v="4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9"/>
    <x v="125"/>
    <x v="14"/>
    <x v="0"/>
    <d v="2025-08-19T16:46:23"/>
    <n v="2"/>
    <m/>
    <m/>
    <m/>
    <m/>
    <m/>
    <m/>
    <m/>
    <n v="0"/>
    <m/>
    <n v="0"/>
    <n v="1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9"/>
    <x v="125"/>
    <x v="14"/>
    <x v="8"/>
    <d v="2025-08-19T16:46:23"/>
    <n v="5.6"/>
    <m/>
    <n v="2.4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9"/>
    <x v="125"/>
    <x v="14"/>
    <x v="1"/>
    <d v="2025-08-19T16:46:23"/>
    <n v="12"/>
    <n v="5"/>
    <n v="7"/>
    <m/>
    <n v="1"/>
    <n v="1"/>
    <n v="1"/>
    <n v="1"/>
    <n v="2"/>
    <n v="4"/>
    <n v="0"/>
    <m/>
    <n v="0"/>
    <n v="1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9"/>
    <x v="125"/>
    <x v="14"/>
    <x v="2"/>
    <d v="2025-08-19T16:46:23"/>
    <n v="27"/>
    <n v="2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9"/>
    <x v="125"/>
    <x v="14"/>
    <x v="4"/>
    <d v="2025-08-19T16:46:23"/>
    <n v="27"/>
    <n v="10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00"/>
    <x v="127"/>
    <x v="6"/>
    <x v="11"/>
    <d v="2025-08-19T16:47:17"/>
    <n v="4.4000000000000004"/>
    <m/>
    <m/>
    <m/>
    <n v="4.400000000000000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00"/>
    <x v="127"/>
    <x v="6"/>
    <x v="17"/>
    <d v="2025-08-19T16:47:17"/>
    <n v="4.4000000000000004"/>
    <m/>
    <m/>
    <m/>
    <m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00"/>
    <x v="127"/>
    <x v="6"/>
    <x v="12"/>
    <d v="2025-08-19T16:47:17"/>
    <n v="2"/>
    <n v="1"/>
    <n v="1"/>
    <m/>
    <m/>
    <m/>
    <n v="1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00"/>
    <x v="127"/>
    <x v="6"/>
    <x v="6"/>
    <d v="2025-08-19T16:47:17"/>
    <n v="14"/>
    <m/>
    <m/>
    <m/>
    <n v="6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00"/>
    <x v="127"/>
    <x v="6"/>
    <x v="7"/>
    <d v="2025-08-19T16:47:17"/>
    <n v="26"/>
    <m/>
    <m/>
    <m/>
    <m/>
    <m/>
    <n v="14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00"/>
    <x v="127"/>
    <x v="6"/>
    <x v="11"/>
    <d v="2025-08-19T16:47:20"/>
    <n v="4"/>
    <m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00"/>
    <x v="127"/>
    <x v="6"/>
    <x v="17"/>
    <d v="2025-08-19T16:47:20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00"/>
    <x v="127"/>
    <x v="6"/>
    <x v="18"/>
    <d v="2025-08-19T16:47:20"/>
    <n v="1"/>
    <n v="1"/>
    <m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00"/>
    <x v="127"/>
    <x v="6"/>
    <x v="12"/>
    <d v="2025-08-19T16:47:20"/>
    <n v="2"/>
    <n v="1"/>
    <n v="1"/>
    <m/>
    <n v="1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7"/>
    <x v="4"/>
    <x v="3"/>
    <x v="1"/>
    <d v="2025-02-20T10:15:11"/>
    <n v="314"/>
    <n v="126"/>
    <n v="188"/>
    <n v="1"/>
    <n v="9"/>
    <n v="21"/>
    <n v="44"/>
    <n v="40"/>
    <n v="79"/>
    <n v="58"/>
    <n v="38"/>
    <m/>
    <n v="8"/>
    <n v="3"/>
    <n v="1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7"/>
    <x v="4"/>
    <x v="3"/>
    <x v="16"/>
    <d v="2025-02-20T10:15:11"/>
    <n v="15"/>
    <n v="6"/>
    <n v="9"/>
    <m/>
    <n v="3"/>
    <n v="3"/>
    <n v="2"/>
    <n v="0"/>
    <n v="5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4"/>
    <x v="21"/>
    <x v="11"/>
    <x v="2"/>
    <d v="2025-09-15T17:27:22"/>
    <n v="70"/>
    <n v="7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4"/>
    <x v="21"/>
    <x v="11"/>
    <x v="3"/>
    <d v="2025-09-15T17:27:22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14"/>
    <x v="21"/>
    <x v="11"/>
    <x v="4"/>
    <d v="2025-09-15T17:27:22"/>
    <n v="70"/>
    <n v="30"/>
    <n v="4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5"/>
    <x v="68"/>
    <x v="13"/>
    <x v="8"/>
    <d v="2025-02-20T10:19:04"/>
    <n v="5.6"/>
    <m/>
    <n v="2.4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55"/>
    <x v="68"/>
    <x v="13"/>
    <x v="14"/>
    <d v="2025-02-20T10:19:04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1"/>
    <x v="110"/>
    <x v="13"/>
    <x v="1"/>
    <d v="2025-08-19T16:42:00"/>
    <n v="47"/>
    <n v="27"/>
    <n v="20"/>
    <n v="1"/>
    <n v="1"/>
    <n v="4"/>
    <n v="2"/>
    <n v="7"/>
    <n v="12"/>
    <n v="15"/>
    <n v="4"/>
    <m/>
    <m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1"/>
    <x v="110"/>
    <x v="13"/>
    <x v="16"/>
    <d v="2025-08-19T16:42:00"/>
    <n v="1"/>
    <m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1"/>
    <x v="110"/>
    <x v="13"/>
    <x v="2"/>
    <d v="2025-08-19T16:42:00"/>
    <n v="137"/>
    <n v="13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1"/>
    <x v="110"/>
    <x v="13"/>
    <x v="3"/>
    <d v="2025-08-19T16:42:00"/>
    <n v="20"/>
    <n v="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1"/>
    <x v="110"/>
    <x v="13"/>
    <x v="4"/>
    <d v="2025-08-19T16:42:00"/>
    <n v="137"/>
    <n v="77"/>
    <n v="6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1"/>
    <x v="110"/>
    <x v="13"/>
    <x v="5"/>
    <d v="2025-08-19T16:42:00"/>
    <n v="20"/>
    <n v="10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2"/>
    <x v="111"/>
    <x v="13"/>
    <x v="13"/>
    <d v="2025-08-19T16:42:06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2"/>
    <x v="111"/>
    <x v="13"/>
    <x v="14"/>
    <d v="2025-08-19T16:42:06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2"/>
    <x v="111"/>
    <x v="13"/>
    <x v="1"/>
    <d v="2025-08-19T16:42:06"/>
    <n v="12"/>
    <n v="6"/>
    <n v="6"/>
    <m/>
    <m/>
    <n v="1"/>
    <m/>
    <n v="3"/>
    <n v="3"/>
    <n v="2"/>
    <n v="1"/>
    <m/>
    <m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2"/>
    <x v="111"/>
    <x v="13"/>
    <x v="16"/>
    <d v="2025-08-19T16:42:06"/>
    <n v="1"/>
    <m/>
    <n v="1"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2"/>
    <x v="111"/>
    <x v="13"/>
    <x v="2"/>
    <d v="2025-08-19T16:42:06"/>
    <n v="56"/>
    <n v="5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2"/>
    <x v="111"/>
    <x v="13"/>
    <x v="3"/>
    <d v="2025-08-19T16:42:06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2"/>
    <x v="111"/>
    <x v="13"/>
    <x v="4"/>
    <d v="2025-08-19T16:42:06"/>
    <n v="56"/>
    <n v="30"/>
    <n v="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92"/>
    <x v="111"/>
    <x v="13"/>
    <x v="5"/>
    <d v="2025-08-19T16:42:06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2"/>
    <x v="111"/>
    <x v="13"/>
    <x v="6"/>
    <d v="2025-08-19T16:42:15"/>
    <n v="8"/>
    <m/>
    <m/>
    <m/>
    <n v="4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2"/>
    <x v="111"/>
    <x v="13"/>
    <x v="7"/>
    <d v="2025-08-19T16:42:15"/>
    <n v="10"/>
    <m/>
    <m/>
    <m/>
    <m/>
    <m/>
    <n v="2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2"/>
    <x v="111"/>
    <x v="13"/>
    <x v="0"/>
    <d v="2025-08-19T16:42:15"/>
    <n v="3"/>
    <m/>
    <m/>
    <m/>
    <m/>
    <m/>
    <m/>
    <m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2"/>
    <x v="111"/>
    <x v="13"/>
    <x v="8"/>
    <d v="2025-08-19T16:42:15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2"/>
    <x v="111"/>
    <x v="13"/>
    <x v="13"/>
    <d v="2025-08-19T16:42:15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2"/>
    <x v="111"/>
    <x v="13"/>
    <x v="14"/>
    <d v="2025-08-19T16:42:15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2"/>
    <x v="111"/>
    <x v="13"/>
    <x v="1"/>
    <d v="2025-08-19T16:42:15"/>
    <n v="12"/>
    <n v="6"/>
    <n v="6"/>
    <m/>
    <m/>
    <n v="1"/>
    <n v="2"/>
    <n v="2"/>
    <n v="1"/>
    <n v="4"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2"/>
    <x v="111"/>
    <x v="13"/>
    <x v="8"/>
    <d v="2025-08-19T16:42:17"/>
    <n v="2.4"/>
    <n v="2.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0"/>
    <x v="29"/>
    <x v="6"/>
    <x v="8"/>
    <d v="2025-08-19T16:19:25"/>
    <n v="19.2"/>
    <n v="3.2"/>
    <n v="2.4"/>
    <n v="1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1"/>
    <x v="30"/>
    <x v="6"/>
    <x v="6"/>
    <d v="2025-08-19T16:19:44"/>
    <n v="10"/>
    <m/>
    <m/>
    <m/>
    <n v="8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1"/>
    <x v="30"/>
    <x v="6"/>
    <x v="7"/>
    <d v="2025-08-19T16:19:44"/>
    <n v="23"/>
    <m/>
    <m/>
    <m/>
    <m/>
    <m/>
    <n v="10"/>
    <n v="1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1"/>
    <x v="30"/>
    <x v="6"/>
    <x v="0"/>
    <d v="2025-08-19T16:19:44"/>
    <n v="6"/>
    <m/>
    <m/>
    <m/>
    <m/>
    <m/>
    <m/>
    <m/>
    <n v="2"/>
    <m/>
    <n v="2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1"/>
    <x v="30"/>
    <x v="6"/>
    <x v="8"/>
    <d v="2025-08-19T16:19:44"/>
    <n v="6.4"/>
    <n v="1.6"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1"/>
    <x v="30"/>
    <x v="6"/>
    <x v="1"/>
    <d v="2025-08-19T16:19:44"/>
    <n v="25"/>
    <n v="11"/>
    <n v="14"/>
    <n v="1"/>
    <m/>
    <n v="2"/>
    <n v="4"/>
    <n v="1"/>
    <n v="5"/>
    <n v="7"/>
    <n v="2"/>
    <m/>
    <n v="1"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1"/>
    <x v="30"/>
    <x v="6"/>
    <x v="2"/>
    <d v="2025-08-19T16:19:44"/>
    <n v="60"/>
    <n v="6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1"/>
    <x v="30"/>
    <x v="6"/>
    <x v="4"/>
    <d v="2025-08-19T16:19:44"/>
    <n v="60"/>
    <n v="34"/>
    <n v="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2"/>
    <x v="34"/>
    <x v="6"/>
    <x v="6"/>
    <d v="2025-08-19T16:20:02"/>
    <n v="12"/>
    <m/>
    <m/>
    <m/>
    <n v="6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2"/>
    <x v="34"/>
    <x v="6"/>
    <x v="7"/>
    <d v="2025-08-19T16:20:02"/>
    <n v="37"/>
    <m/>
    <m/>
    <m/>
    <m/>
    <m/>
    <n v="26"/>
    <n v="1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2"/>
    <x v="34"/>
    <x v="6"/>
    <x v="0"/>
    <d v="2025-08-19T16:20:02"/>
    <n v="10"/>
    <m/>
    <m/>
    <m/>
    <m/>
    <m/>
    <m/>
    <m/>
    <n v="2"/>
    <m/>
    <n v="8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2"/>
    <x v="34"/>
    <x v="6"/>
    <x v="8"/>
    <d v="2025-08-19T16:20:02"/>
    <n v="14.4"/>
    <n v="4"/>
    <m/>
    <n v="10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2"/>
    <x v="34"/>
    <x v="6"/>
    <x v="13"/>
    <d v="2025-08-19T16:20:02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2"/>
    <x v="34"/>
    <x v="6"/>
    <x v="14"/>
    <d v="2025-08-19T16:20:02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9"/>
    <x v="14"/>
    <x v="1"/>
    <x v="23"/>
    <d v="2025-08-19T16:14:49"/>
    <n v="2"/>
    <n v="2"/>
    <n v="0"/>
    <m/>
    <m/>
    <n v="1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258"/>
    <x v="3"/>
    <x v="2"/>
    <x v="8"/>
    <d v="2025-08-19T16:48:41"/>
    <n v="10.4"/>
    <n v="0"/>
    <n v="6.4"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258"/>
    <x v="3"/>
    <x v="2"/>
    <x v="20"/>
    <d v="2025-08-19T16:48:41"/>
    <n v="4.8"/>
    <n v="0"/>
    <n v="0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258"/>
    <x v="3"/>
    <x v="2"/>
    <x v="4"/>
    <d v="2025-08-19T16:48:41"/>
    <n v="143"/>
    <n v="57"/>
    <n v="8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258"/>
    <x v="3"/>
    <x v="2"/>
    <x v="5"/>
    <d v="2025-08-19T16:48:41"/>
    <n v="24"/>
    <n v="10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4"/>
    <x v="8"/>
    <x v="5"/>
    <x v="8"/>
    <d v="2025-08-19T16:13:38"/>
    <n v="189.6"/>
    <n v="20"/>
    <n v="43.2"/>
    <n v="12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4"/>
    <x v="8"/>
    <x v="5"/>
    <x v="13"/>
    <d v="2025-08-19T16:13:38"/>
    <n v="14"/>
    <m/>
    <m/>
    <m/>
    <n v="2"/>
    <n v="2"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4"/>
    <x v="8"/>
    <x v="5"/>
    <x v="14"/>
    <d v="2025-08-19T16:13:38"/>
    <n v="18"/>
    <m/>
    <n v="0"/>
    <n v="4"/>
    <n v="2"/>
    <n v="2"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4"/>
    <x v="8"/>
    <x v="5"/>
    <x v="15"/>
    <d v="2025-08-19T16:13:38"/>
    <n v="17.600000000000001"/>
    <n v="5.6"/>
    <n v="8.8000000000000007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5"/>
    <x v="38"/>
    <x v="2"/>
    <x v="1"/>
    <d v="2025-08-19T16:22:14"/>
    <n v="20"/>
    <n v="11"/>
    <n v="9"/>
    <m/>
    <m/>
    <n v="2"/>
    <n v="1"/>
    <n v="2"/>
    <n v="9"/>
    <n v="4"/>
    <n v="0"/>
    <m/>
    <n v="2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5"/>
    <x v="38"/>
    <x v="2"/>
    <x v="2"/>
    <d v="2025-08-19T16:22:14"/>
    <n v="176"/>
    <n v="17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5"/>
    <x v="38"/>
    <x v="2"/>
    <x v="3"/>
    <d v="2025-08-19T16:22:14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5"/>
    <x v="38"/>
    <x v="2"/>
    <x v="4"/>
    <d v="2025-08-19T16:22:14"/>
    <n v="176"/>
    <n v="71"/>
    <n v="10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4"/>
    <x v="8"/>
    <x v="5"/>
    <x v="19"/>
    <d v="2025-08-19T16:13:25"/>
    <n v="6"/>
    <m/>
    <m/>
    <m/>
    <m/>
    <m/>
    <m/>
    <m/>
    <m/>
    <n v="6"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4"/>
    <x v="8"/>
    <x v="5"/>
    <x v="15"/>
    <d v="2025-08-19T16:13:25"/>
    <n v="8.8000000000000007"/>
    <n v="7.2"/>
    <n v="1.6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4"/>
    <x v="8"/>
    <x v="5"/>
    <x v="20"/>
    <d v="2025-08-19T16:13:25"/>
    <n v="4.8"/>
    <n v="0"/>
    <n v="0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4"/>
    <x v="8"/>
    <x v="5"/>
    <x v="22"/>
    <d v="2025-08-19T16:13:25"/>
    <n v="4.8"/>
    <n v="0"/>
    <n v="0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3"/>
    <x v="46"/>
    <x v="10"/>
    <x v="7"/>
    <d v="2025-08-19T16:21:48"/>
    <n v="8"/>
    <m/>
    <m/>
    <m/>
    <m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3"/>
    <x v="46"/>
    <x v="10"/>
    <x v="0"/>
    <d v="2025-08-19T16:21:48"/>
    <n v="3"/>
    <m/>
    <m/>
    <m/>
    <m/>
    <m/>
    <m/>
    <m/>
    <n v="0"/>
    <m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3"/>
    <x v="46"/>
    <x v="10"/>
    <x v="1"/>
    <d v="2025-08-19T16:21:48"/>
    <n v="6"/>
    <n v="2"/>
    <n v="4"/>
    <m/>
    <m/>
    <m/>
    <m/>
    <m/>
    <n v="3"/>
    <n v="1"/>
    <n v="0"/>
    <m/>
    <n v="1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3"/>
    <x v="46"/>
    <x v="10"/>
    <x v="2"/>
    <d v="2025-08-19T16:21:48"/>
    <n v="87"/>
    <n v="8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3"/>
    <x v="46"/>
    <x v="10"/>
    <x v="3"/>
    <d v="2025-08-19T16:21:48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3"/>
    <x v="46"/>
    <x v="10"/>
    <x v="4"/>
    <d v="2025-08-19T16:21:48"/>
    <n v="87"/>
    <n v="36"/>
    <n v="5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3"/>
    <x v="46"/>
    <x v="10"/>
    <x v="5"/>
    <d v="2025-08-19T16:21:48"/>
    <n v="4"/>
    <n v="3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3"/>
    <x v="46"/>
    <x v="10"/>
    <x v="5"/>
    <d v="2025-08-19T16:21:51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3"/>
    <x v="46"/>
    <x v="10"/>
    <x v="26"/>
    <d v="2025-08-19T16:21:51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4"/>
    <x v="37"/>
    <x v="10"/>
    <x v="6"/>
    <d v="2025-08-19T16:22:04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4"/>
    <x v="37"/>
    <x v="10"/>
    <x v="7"/>
    <d v="2025-08-19T16:22:04"/>
    <n v="8"/>
    <m/>
    <m/>
    <m/>
    <m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4"/>
    <x v="37"/>
    <x v="10"/>
    <x v="1"/>
    <d v="2025-08-19T16:22:04"/>
    <n v="6"/>
    <n v="2"/>
    <n v="4"/>
    <m/>
    <m/>
    <m/>
    <n v="1"/>
    <n v="1"/>
    <n v="3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4"/>
    <x v="37"/>
    <x v="10"/>
    <x v="2"/>
    <d v="2025-08-19T16:22:04"/>
    <n v="28"/>
    <n v="2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4"/>
    <x v="37"/>
    <x v="10"/>
    <x v="3"/>
    <d v="2025-08-19T16:22:04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4"/>
    <x v="37"/>
    <x v="10"/>
    <x v="4"/>
    <d v="2025-08-19T16:22:04"/>
    <n v="28"/>
    <n v="10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4"/>
    <x v="37"/>
    <x v="10"/>
    <x v="5"/>
    <d v="2025-08-19T16:22:04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4"/>
    <x v="37"/>
    <x v="10"/>
    <x v="6"/>
    <d v="2025-08-19T16:22:07"/>
    <n v="6"/>
    <m/>
    <m/>
    <m/>
    <n v="0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2"/>
    <x v="111"/>
    <x v="13"/>
    <x v="13"/>
    <d v="2025-08-19T16:42:17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2"/>
    <x v="111"/>
    <x v="13"/>
    <x v="14"/>
    <d v="2025-08-19T16:42:17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2"/>
    <x v="111"/>
    <x v="13"/>
    <x v="1"/>
    <d v="2025-08-19T16:42:17"/>
    <n v="19"/>
    <n v="8"/>
    <n v="11"/>
    <n v="1"/>
    <m/>
    <m/>
    <n v="4"/>
    <n v="1"/>
    <n v="6"/>
    <n v="5"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2"/>
    <x v="111"/>
    <x v="13"/>
    <x v="16"/>
    <d v="2025-08-19T16:42:17"/>
    <n v="1"/>
    <m/>
    <n v="1"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2"/>
    <x v="111"/>
    <x v="13"/>
    <x v="2"/>
    <d v="2025-08-19T16:42:17"/>
    <n v="54"/>
    <n v="5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2"/>
    <x v="111"/>
    <x v="13"/>
    <x v="3"/>
    <d v="2025-08-19T16:42:17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2"/>
    <x v="111"/>
    <x v="13"/>
    <x v="4"/>
    <d v="2025-08-19T16:42:17"/>
    <n v="54"/>
    <n v="28"/>
    <n v="2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2"/>
    <x v="111"/>
    <x v="13"/>
    <x v="5"/>
    <d v="2025-08-19T16:42:17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3"/>
    <x v="112"/>
    <x v="1"/>
    <x v="6"/>
    <d v="2025-08-19T16:42:31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3"/>
    <x v="112"/>
    <x v="1"/>
    <x v="7"/>
    <d v="2025-08-19T16:42:31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3"/>
    <x v="112"/>
    <x v="1"/>
    <x v="1"/>
    <d v="2025-08-19T16:42:31"/>
    <n v="4"/>
    <n v="1"/>
    <n v="3"/>
    <m/>
    <m/>
    <m/>
    <m/>
    <n v="1"/>
    <n v="1"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3"/>
    <x v="112"/>
    <x v="1"/>
    <x v="2"/>
    <d v="2025-08-19T16:42:31"/>
    <n v="26"/>
    <n v="2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3"/>
    <x v="112"/>
    <x v="1"/>
    <x v="3"/>
    <d v="2025-08-19T16:42:31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3"/>
    <x v="112"/>
    <x v="1"/>
    <x v="4"/>
    <d v="2025-08-19T16:42:31"/>
    <n v="26"/>
    <n v="10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3"/>
    <x v="112"/>
    <x v="1"/>
    <x v="5"/>
    <d v="2025-08-19T16:42:31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3"/>
    <x v="112"/>
    <x v="1"/>
    <x v="7"/>
    <d v="2025-08-19T16:42:34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3"/>
    <x v="112"/>
    <x v="1"/>
    <x v="1"/>
    <d v="2025-08-19T16:42:34"/>
    <n v="1"/>
    <n v="0"/>
    <n v="1"/>
    <m/>
    <m/>
    <m/>
    <m/>
    <m/>
    <n v="1"/>
    <m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3"/>
    <x v="112"/>
    <x v="1"/>
    <x v="2"/>
    <d v="2025-08-19T16:42:34"/>
    <n v="25"/>
    <n v="2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3"/>
    <x v="112"/>
    <x v="1"/>
    <x v="3"/>
    <d v="2025-08-19T16:42:34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3"/>
    <x v="112"/>
    <x v="1"/>
    <x v="4"/>
    <d v="2025-08-19T16:42:34"/>
    <n v="25"/>
    <n v="10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3"/>
    <x v="112"/>
    <x v="1"/>
    <x v="5"/>
    <d v="2025-08-19T16:42:34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6"/>
    <x v="113"/>
    <x v="0"/>
    <x v="8"/>
    <d v="2025-08-19T16:42:36"/>
    <n v="2.7"/>
    <n v="0"/>
    <n v="0"/>
    <n v="2.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6"/>
    <x v="113"/>
    <x v="0"/>
    <x v="1"/>
    <d v="2025-08-19T16:42:36"/>
    <n v="8"/>
    <n v="5"/>
    <n v="3"/>
    <n v="0"/>
    <n v="0"/>
    <n v="1"/>
    <n v="1"/>
    <n v="1"/>
    <n v="0"/>
    <n v="3"/>
    <n v="2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6"/>
    <x v="113"/>
    <x v="0"/>
    <x v="2"/>
    <d v="2025-08-19T16:42:36"/>
    <n v="40"/>
    <n v="4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22"/>
    <x v="74"/>
    <x v="2"/>
    <x v="5"/>
    <d v="2025-08-19T16:48:04"/>
    <n v="7"/>
    <n v="3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22"/>
    <x v="74"/>
    <x v="2"/>
    <x v="16"/>
    <d v="2025-08-19T16:48:06"/>
    <n v="14"/>
    <n v="5"/>
    <n v="9"/>
    <m/>
    <n v="2"/>
    <n v="3"/>
    <m/>
    <n v="1"/>
    <n v="3"/>
    <n v="5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22"/>
    <x v="74"/>
    <x v="2"/>
    <x v="24"/>
    <d v="2025-08-19T16:48:06"/>
    <n v="2"/>
    <m/>
    <n v="2"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22"/>
    <x v="74"/>
    <x v="2"/>
    <x v="23"/>
    <d v="2025-08-19T16:48:06"/>
    <n v="2"/>
    <n v="1"/>
    <n v="1"/>
    <m/>
    <n v="0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22"/>
    <x v="74"/>
    <x v="2"/>
    <x v="25"/>
    <d v="2025-08-19T16:48:06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22"/>
    <x v="74"/>
    <x v="2"/>
    <x v="2"/>
    <d v="2025-08-19T16:48:06"/>
    <n v="176"/>
    <n v="17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22"/>
    <x v="74"/>
    <x v="2"/>
    <x v="3"/>
    <d v="2025-08-19T16:48:06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22"/>
    <x v="74"/>
    <x v="2"/>
    <x v="4"/>
    <d v="2025-08-19T16:48:11"/>
    <n v="194"/>
    <n v="75"/>
    <n v="11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22"/>
    <x v="74"/>
    <x v="2"/>
    <x v="5"/>
    <d v="2025-08-19T16:48:11"/>
    <n v="8"/>
    <n v="3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22"/>
    <x v="74"/>
    <x v="2"/>
    <x v="6"/>
    <d v="2025-08-19T16:48:14"/>
    <n v="74"/>
    <m/>
    <m/>
    <m/>
    <n v="36"/>
    <n v="3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22"/>
    <x v="74"/>
    <x v="2"/>
    <x v="7"/>
    <d v="2025-08-19T16:48:14"/>
    <n v="131"/>
    <m/>
    <m/>
    <m/>
    <m/>
    <m/>
    <n v="70"/>
    <n v="60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22"/>
    <x v="74"/>
    <x v="2"/>
    <x v="0"/>
    <d v="2025-08-19T16:48:14"/>
    <n v="14"/>
    <m/>
    <m/>
    <m/>
    <m/>
    <m/>
    <m/>
    <m/>
    <n v="6"/>
    <m/>
    <n v="4"/>
    <n v="1"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22"/>
    <x v="74"/>
    <x v="2"/>
    <x v="8"/>
    <d v="2025-08-19T16:48:14"/>
    <n v="36"/>
    <n v="4"/>
    <n v="9.6"/>
    <n v="2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22"/>
    <x v="74"/>
    <x v="2"/>
    <x v="13"/>
    <d v="2025-08-19T16:48:14"/>
    <n v="8"/>
    <m/>
    <m/>
    <m/>
    <n v="0"/>
    <n v="0"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22"/>
    <x v="74"/>
    <x v="2"/>
    <x v="14"/>
    <d v="2025-08-19T16:48:14"/>
    <n v="8"/>
    <m/>
    <n v="0"/>
    <n v="0"/>
    <n v="0"/>
    <n v="0"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22"/>
    <x v="74"/>
    <x v="2"/>
    <x v="20"/>
    <d v="2025-08-19T16:48:17"/>
    <n v="4.8"/>
    <n v="0"/>
    <n v="0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22"/>
    <x v="74"/>
    <x v="2"/>
    <x v="10"/>
    <d v="2025-08-19T16:48:17"/>
    <n v="0.8"/>
    <n v="0"/>
    <n v="0"/>
    <n v="0"/>
    <n v="0.8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723"/>
    <x v="75"/>
    <x v="2"/>
    <x v="26"/>
    <d v="2025-08-19T16:48:19"/>
    <n v="34"/>
    <n v="14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23"/>
    <x v="75"/>
    <x v="2"/>
    <x v="15"/>
    <d v="2025-08-19T16:48:22"/>
    <n v="4000"/>
    <m/>
    <m/>
    <n v="400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23"/>
    <x v="75"/>
    <x v="2"/>
    <x v="1"/>
    <d v="2025-08-19T16:48:22"/>
    <n v="84"/>
    <n v="37"/>
    <n v="47"/>
    <m/>
    <n v="2"/>
    <n v="9"/>
    <n v="12"/>
    <n v="7"/>
    <n v="22"/>
    <n v="18"/>
    <n v="8"/>
    <m/>
    <n v="5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23"/>
    <x v="75"/>
    <x v="2"/>
    <x v="16"/>
    <d v="2025-08-19T16:48:22"/>
    <n v="2"/>
    <m/>
    <n v="2"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723"/>
    <x v="75"/>
    <x v="2"/>
    <x v="2"/>
    <d v="2025-08-19T16:48:22"/>
    <n v="272"/>
    <n v="27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23"/>
    <x v="75"/>
    <x v="2"/>
    <x v="4"/>
    <d v="2025-08-19T16:48:30"/>
    <n v="259"/>
    <n v="100"/>
    <n v="15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23"/>
    <x v="75"/>
    <x v="2"/>
    <x v="5"/>
    <d v="2025-08-19T16:48:30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6"/>
    <x v="113"/>
    <x v="0"/>
    <x v="3"/>
    <d v="2025-08-19T16:42:36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6"/>
    <x v="113"/>
    <x v="0"/>
    <x v="4"/>
    <d v="2025-08-19T16:42:36"/>
    <n v="40"/>
    <n v="18"/>
    <n v="2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6"/>
    <x v="113"/>
    <x v="0"/>
    <x v="5"/>
    <d v="2025-08-19T16:42:36"/>
    <n v="9"/>
    <n v="7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6"/>
    <x v="113"/>
    <x v="0"/>
    <x v="26"/>
    <d v="2025-08-19T16:42:36"/>
    <n v="12"/>
    <n v="8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96"/>
    <x v="113"/>
    <x v="0"/>
    <x v="31"/>
    <d v="2025-08-19T16:42:36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6"/>
    <x v="113"/>
    <x v="0"/>
    <x v="6"/>
    <d v="2025-08-19T16:42:51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6"/>
    <x v="113"/>
    <x v="0"/>
    <x v="7"/>
    <d v="2025-08-19T16:42:51"/>
    <n v="8"/>
    <m/>
    <m/>
    <m/>
    <m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6"/>
    <x v="113"/>
    <x v="0"/>
    <x v="7"/>
    <d v="2025-08-19T16:42:53"/>
    <n v="6"/>
    <m/>
    <m/>
    <m/>
    <m/>
    <m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6"/>
    <x v="113"/>
    <x v="0"/>
    <x v="0"/>
    <d v="2025-08-19T16:42:53"/>
    <n v="7"/>
    <m/>
    <m/>
    <m/>
    <m/>
    <m/>
    <m/>
    <m/>
    <n v="1"/>
    <m/>
    <n v="6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6"/>
    <x v="113"/>
    <x v="0"/>
    <x v="8"/>
    <d v="2025-08-19T16:42:53"/>
    <n v="1.6"/>
    <n v="1.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6"/>
    <x v="113"/>
    <x v="0"/>
    <x v="1"/>
    <d v="2025-08-19T16:42:53"/>
    <n v="10"/>
    <n v="3"/>
    <n v="7"/>
    <n v="1"/>
    <m/>
    <m/>
    <n v="2"/>
    <n v="0"/>
    <n v="1"/>
    <n v="2"/>
    <n v="1"/>
    <m/>
    <n v="3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6"/>
    <x v="113"/>
    <x v="0"/>
    <x v="2"/>
    <d v="2025-08-19T16:42:53"/>
    <n v="33"/>
    <n v="3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6"/>
    <x v="113"/>
    <x v="0"/>
    <x v="3"/>
    <d v="2025-08-19T16:42:53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6"/>
    <x v="113"/>
    <x v="0"/>
    <x v="4"/>
    <d v="2025-08-19T16:42:53"/>
    <n v="33"/>
    <n v="15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96"/>
    <x v="113"/>
    <x v="0"/>
    <x v="5"/>
    <d v="2025-08-19T16:42:53"/>
    <n v="10"/>
    <n v="8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2"/>
    <x v="24"/>
    <x v="2"/>
    <x v="27"/>
    <d v="2025-09-15T17:27:39"/>
    <n v="1"/>
    <n v="1"/>
    <n v="0"/>
    <n v="0"/>
    <n v="0"/>
    <n v="0"/>
    <n v="0"/>
    <n v="0"/>
    <n v="0"/>
    <n v="1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2"/>
    <x v="24"/>
    <x v="2"/>
    <x v="6"/>
    <d v="2025-09-15T17:27:39"/>
    <n v="240"/>
    <m/>
    <m/>
    <m/>
    <n v="110"/>
    <n v="13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2"/>
    <x v="24"/>
    <x v="2"/>
    <x v="7"/>
    <d v="2025-09-15T17:27:39"/>
    <n v="363"/>
    <m/>
    <m/>
    <m/>
    <m/>
    <m/>
    <n v="198"/>
    <n v="165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2"/>
    <x v="24"/>
    <x v="2"/>
    <x v="0"/>
    <d v="2025-09-15T17:27:39"/>
    <n v="82"/>
    <m/>
    <m/>
    <m/>
    <m/>
    <m/>
    <m/>
    <m/>
    <n v="46"/>
    <m/>
    <n v="20"/>
    <n v="3"/>
    <n v="1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2"/>
    <x v="24"/>
    <x v="2"/>
    <x v="8"/>
    <d v="2025-09-15T17:27:39"/>
    <n v="132.80000000000001"/>
    <n v="17.600000000000001"/>
    <n v="42.4"/>
    <n v="7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2"/>
    <x v="24"/>
    <x v="2"/>
    <x v="13"/>
    <d v="2025-09-15T17:27:39"/>
    <n v="8"/>
    <m/>
    <m/>
    <m/>
    <n v="0"/>
    <n v="2"/>
    <n v="6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2"/>
    <x v="24"/>
    <x v="2"/>
    <x v="14"/>
    <d v="2025-09-15T17:27:39"/>
    <n v="9"/>
    <m/>
    <n v="0"/>
    <n v="1"/>
    <n v="0"/>
    <n v="2"/>
    <n v="6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2"/>
    <x v="24"/>
    <x v="2"/>
    <x v="15"/>
    <d v="2025-09-15T17:27:39"/>
    <n v="4.8"/>
    <n v="0"/>
    <n v="4"/>
    <n v="0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2"/>
    <x v="34"/>
    <x v="6"/>
    <x v="3"/>
    <d v="2025-09-15T17:27:56"/>
    <n v="14"/>
    <n v="1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2"/>
    <x v="34"/>
    <x v="6"/>
    <x v="4"/>
    <d v="2025-09-15T17:27:56"/>
    <n v="60"/>
    <n v="32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2"/>
    <x v="34"/>
    <x v="6"/>
    <x v="5"/>
    <d v="2025-09-15T17:27:56"/>
    <n v="14"/>
    <n v="6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5"/>
    <x v="32"/>
    <x v="5"/>
    <x v="6"/>
    <d v="2025-09-15T17:27:59"/>
    <n v="38"/>
    <m/>
    <m/>
    <m/>
    <n v="26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5"/>
    <x v="32"/>
    <x v="5"/>
    <x v="7"/>
    <d v="2025-09-15T17:27:59"/>
    <n v="49"/>
    <m/>
    <m/>
    <m/>
    <m/>
    <m/>
    <n v="32"/>
    <n v="17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5"/>
    <x v="32"/>
    <x v="5"/>
    <x v="0"/>
    <d v="2025-09-15T17:27:59"/>
    <n v="8"/>
    <m/>
    <m/>
    <m/>
    <m/>
    <m/>
    <m/>
    <m/>
    <n v="3"/>
    <m/>
    <n v="4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5"/>
    <x v="32"/>
    <x v="5"/>
    <x v="8"/>
    <d v="2025-09-15T17:27:59"/>
    <n v="46.4"/>
    <n v="0"/>
    <n v="11.2"/>
    <n v="35.200000000000003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3"/>
    <x v="26"/>
    <x v="5"/>
    <x v="18"/>
    <d v="2025-08-19T16:18:15"/>
    <n v="26"/>
    <n v="5"/>
    <n v="21"/>
    <m/>
    <m/>
    <n v="1"/>
    <n v="5"/>
    <n v="8"/>
    <n v="8"/>
    <n v="4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3"/>
    <x v="26"/>
    <x v="5"/>
    <x v="12"/>
    <d v="2025-08-19T16:18:15"/>
    <n v="5"/>
    <n v="2"/>
    <n v="3"/>
    <m/>
    <n v="2"/>
    <n v="2"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3"/>
    <x v="26"/>
    <x v="5"/>
    <x v="6"/>
    <d v="2025-08-19T16:18:15"/>
    <n v="312"/>
    <m/>
    <m/>
    <m/>
    <n v="168"/>
    <n v="14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4"/>
    <x v="31"/>
    <x v="2"/>
    <x v="6"/>
    <d v="2025-08-19T16:18:31"/>
    <n v="46"/>
    <m/>
    <m/>
    <m/>
    <n v="24"/>
    <n v="2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4"/>
    <x v="31"/>
    <x v="2"/>
    <x v="7"/>
    <d v="2025-08-19T16:18:31"/>
    <n v="151"/>
    <m/>
    <m/>
    <m/>
    <m/>
    <m/>
    <n v="84"/>
    <n v="65"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4"/>
    <x v="31"/>
    <x v="2"/>
    <x v="0"/>
    <d v="2025-08-19T16:18:31"/>
    <n v="33"/>
    <m/>
    <m/>
    <m/>
    <m/>
    <m/>
    <m/>
    <m/>
    <n v="12"/>
    <m/>
    <n v="16"/>
    <n v="3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4"/>
    <x v="31"/>
    <x v="2"/>
    <x v="8"/>
    <d v="2025-08-19T16:18:31"/>
    <n v="20.6"/>
    <m/>
    <n v="5.4"/>
    <n v="15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4"/>
    <x v="31"/>
    <x v="2"/>
    <x v="13"/>
    <d v="2025-08-19T16:18:31"/>
    <n v="12"/>
    <m/>
    <m/>
    <m/>
    <n v="2"/>
    <n v="2"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6"/>
    <x v="28"/>
    <x v="0"/>
    <x v="4"/>
    <d v="2025-09-15T17:27:49"/>
    <n v="297"/>
    <n v="122"/>
    <n v="17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6"/>
    <x v="28"/>
    <x v="0"/>
    <x v="33"/>
    <d v="2025-09-15T17:27:49"/>
    <n v="7"/>
    <n v="1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0"/>
    <x v="29"/>
    <x v="6"/>
    <x v="6"/>
    <d v="2025-09-15T17:27:51"/>
    <n v="26"/>
    <m/>
    <m/>
    <m/>
    <n v="14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0"/>
    <x v="29"/>
    <x v="6"/>
    <x v="7"/>
    <d v="2025-09-15T17:27:51"/>
    <n v="68"/>
    <m/>
    <m/>
    <m/>
    <m/>
    <m/>
    <n v="42"/>
    <n v="2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5"/>
    <x v="32"/>
    <x v="5"/>
    <x v="1"/>
    <d v="2025-09-15T17:27:59"/>
    <n v="65"/>
    <n v="31"/>
    <n v="34"/>
    <n v="0"/>
    <n v="3"/>
    <n v="12"/>
    <n v="13"/>
    <n v="6"/>
    <n v="16"/>
    <n v="9"/>
    <n v="3"/>
    <m/>
    <n v="2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5"/>
    <x v="32"/>
    <x v="5"/>
    <x v="2"/>
    <d v="2025-09-15T17:27:59"/>
    <n v="100"/>
    <n v="10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5"/>
    <x v="32"/>
    <x v="5"/>
    <x v="3"/>
    <d v="2025-09-15T17:27:59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5"/>
    <x v="32"/>
    <x v="5"/>
    <x v="4"/>
    <d v="2025-09-15T17:27:59"/>
    <n v="100"/>
    <n v="46"/>
    <n v="5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5"/>
    <x v="32"/>
    <x v="5"/>
    <x v="5"/>
    <d v="2025-09-15T17:27:59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7"/>
    <x v="33"/>
    <x v="5"/>
    <x v="6"/>
    <d v="2025-09-15T17:28:02"/>
    <n v="18"/>
    <m/>
    <m/>
    <m/>
    <n v="14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7"/>
    <x v="33"/>
    <x v="5"/>
    <x v="7"/>
    <d v="2025-09-15T17:28:02"/>
    <n v="24"/>
    <m/>
    <m/>
    <m/>
    <m/>
    <m/>
    <n v="12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7"/>
    <x v="33"/>
    <x v="5"/>
    <x v="8"/>
    <d v="2025-09-15T17:28:02"/>
    <n v="12.8"/>
    <m/>
    <n v="4"/>
    <n v="8.800000000000000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407"/>
    <x v="33"/>
    <x v="5"/>
    <x v="13"/>
    <d v="2025-09-15T17:28:02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4"/>
    <x v="84"/>
    <x v="12"/>
    <x v="8"/>
    <d v="2025-08-19T16:34:10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4"/>
    <x v="84"/>
    <x v="12"/>
    <x v="1"/>
    <d v="2025-08-19T16:34:10"/>
    <n v="10"/>
    <n v="6"/>
    <n v="4"/>
    <m/>
    <m/>
    <n v="1"/>
    <m/>
    <n v="2"/>
    <n v="3"/>
    <n v="2"/>
    <n v="1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4"/>
    <x v="84"/>
    <x v="12"/>
    <x v="2"/>
    <d v="2025-08-19T16:34:10"/>
    <n v="69"/>
    <n v="6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5"/>
    <x v="85"/>
    <x v="12"/>
    <x v="7"/>
    <d v="2025-08-19T16:34:23"/>
    <n v="20"/>
    <m/>
    <m/>
    <m/>
    <m/>
    <m/>
    <n v="8"/>
    <n v="11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5"/>
    <x v="85"/>
    <x v="12"/>
    <x v="1"/>
    <d v="2025-08-19T16:34:23"/>
    <n v="11"/>
    <n v="5"/>
    <n v="6"/>
    <m/>
    <m/>
    <m/>
    <m/>
    <m/>
    <n v="4"/>
    <n v="6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5"/>
    <x v="85"/>
    <x v="12"/>
    <x v="2"/>
    <d v="2025-08-19T16:34:23"/>
    <n v="79"/>
    <n v="7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5"/>
    <x v="85"/>
    <x v="12"/>
    <x v="3"/>
    <d v="2025-08-19T16:34:23"/>
    <n v="19"/>
    <n v="1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5"/>
    <x v="85"/>
    <x v="12"/>
    <x v="28"/>
    <d v="2025-08-19T16:34:23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5"/>
    <x v="85"/>
    <x v="12"/>
    <x v="4"/>
    <d v="2025-08-19T16:34:23"/>
    <n v="79"/>
    <n v="33"/>
    <n v="4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5"/>
    <x v="85"/>
    <x v="12"/>
    <x v="5"/>
    <d v="2025-08-19T16:34:23"/>
    <n v="19"/>
    <n v="7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5"/>
    <x v="85"/>
    <x v="12"/>
    <x v="36"/>
    <d v="2025-08-19T16:34:23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6"/>
    <x v="86"/>
    <x v="12"/>
    <x v="7"/>
    <d v="2025-08-19T16:34:42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6"/>
    <x v="86"/>
    <x v="12"/>
    <x v="0"/>
    <d v="2025-08-19T16:34:42"/>
    <n v="3"/>
    <m/>
    <m/>
    <m/>
    <m/>
    <m/>
    <m/>
    <m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6"/>
    <x v="86"/>
    <x v="12"/>
    <x v="1"/>
    <d v="2025-08-19T16:34:42"/>
    <n v="4"/>
    <n v="1"/>
    <n v="3"/>
    <m/>
    <m/>
    <m/>
    <m/>
    <m/>
    <n v="2"/>
    <m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6"/>
    <x v="86"/>
    <x v="12"/>
    <x v="2"/>
    <d v="2025-08-19T16:34:42"/>
    <n v="35"/>
    <n v="3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6"/>
    <x v="86"/>
    <x v="12"/>
    <x v="3"/>
    <d v="2025-08-19T16:34:42"/>
    <n v="13"/>
    <n v="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6"/>
    <x v="86"/>
    <x v="12"/>
    <x v="4"/>
    <d v="2025-08-19T16:34:42"/>
    <n v="35"/>
    <n v="17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6"/>
    <x v="86"/>
    <x v="12"/>
    <x v="5"/>
    <d v="2025-08-19T16:34:42"/>
    <n v="13"/>
    <n v="7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67"/>
    <x v="87"/>
    <x v="14"/>
    <x v="14"/>
    <d v="2025-08-19T16:35:01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7"/>
    <x v="87"/>
    <x v="14"/>
    <x v="14"/>
    <d v="2025-08-19T16:35:06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7"/>
    <x v="87"/>
    <x v="14"/>
    <x v="1"/>
    <d v="2025-08-19T16:35:06"/>
    <n v="26"/>
    <n v="13"/>
    <n v="13"/>
    <m/>
    <m/>
    <n v="2"/>
    <n v="1"/>
    <n v="5"/>
    <n v="11"/>
    <n v="5"/>
    <n v="0"/>
    <m/>
    <n v="1"/>
    <n v="1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7"/>
    <x v="87"/>
    <x v="14"/>
    <x v="16"/>
    <d v="2025-08-19T16:35:06"/>
    <n v="1"/>
    <m/>
    <n v="1"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7"/>
    <x v="87"/>
    <x v="14"/>
    <x v="2"/>
    <d v="2025-08-19T16:35:06"/>
    <n v="36"/>
    <n v="3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7"/>
    <x v="87"/>
    <x v="14"/>
    <x v="3"/>
    <d v="2025-08-19T16:35:06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67"/>
    <x v="87"/>
    <x v="14"/>
    <x v="4"/>
    <d v="2025-08-19T16:35:06"/>
    <n v="36"/>
    <n v="19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1"/>
    <x v="91"/>
    <x v="14"/>
    <x v="0"/>
    <d v="2025-08-19T16:36:13"/>
    <n v="5"/>
    <m/>
    <m/>
    <m/>
    <m/>
    <m/>
    <m/>
    <m/>
    <n v="5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1"/>
    <x v="91"/>
    <x v="14"/>
    <x v="8"/>
    <d v="2025-08-19T16:36:13"/>
    <n v="0.8"/>
    <n v="0.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1"/>
    <x v="91"/>
    <x v="14"/>
    <x v="1"/>
    <d v="2025-08-19T16:36:13"/>
    <n v="37"/>
    <n v="22"/>
    <n v="15"/>
    <n v="1"/>
    <m/>
    <m/>
    <n v="3"/>
    <n v="8"/>
    <n v="10"/>
    <n v="10"/>
    <n v="5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1"/>
    <x v="91"/>
    <x v="14"/>
    <x v="2"/>
    <d v="2025-08-19T16:36:13"/>
    <n v="71"/>
    <n v="7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1"/>
    <x v="91"/>
    <x v="14"/>
    <x v="3"/>
    <d v="2025-08-19T16:36:13"/>
    <n v="12"/>
    <n v="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1"/>
    <x v="91"/>
    <x v="14"/>
    <x v="4"/>
    <d v="2025-08-19T16:36:13"/>
    <n v="71"/>
    <n v="30"/>
    <n v="4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1"/>
    <x v="91"/>
    <x v="14"/>
    <x v="5"/>
    <d v="2025-08-19T16:36:13"/>
    <n v="12"/>
    <n v="2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2"/>
    <x v="92"/>
    <x v="14"/>
    <x v="16"/>
    <d v="2025-08-19T16:36:30"/>
    <n v="1"/>
    <n v="0"/>
    <n v="1"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2"/>
    <x v="92"/>
    <x v="14"/>
    <x v="16"/>
    <d v="2025-08-19T16:36:35"/>
    <n v="1"/>
    <n v="0"/>
    <n v="1"/>
    <m/>
    <m/>
    <m/>
    <m/>
    <m/>
    <m/>
    <n v="1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2"/>
    <x v="92"/>
    <x v="14"/>
    <x v="2"/>
    <d v="2025-08-19T16:36:35"/>
    <n v="57"/>
    <n v="5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2"/>
    <x v="92"/>
    <x v="14"/>
    <x v="3"/>
    <d v="2025-08-19T16:36:35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2"/>
    <x v="92"/>
    <x v="14"/>
    <x v="4"/>
    <d v="2025-08-19T16:36:35"/>
    <n v="57"/>
    <n v="25"/>
    <n v="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2"/>
    <x v="92"/>
    <x v="14"/>
    <x v="5"/>
    <d v="2025-08-19T16:36:35"/>
    <n v="7"/>
    <n v="3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2"/>
    <x v="92"/>
    <x v="14"/>
    <x v="6"/>
    <d v="2025-08-19T16:36:38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2"/>
    <x v="92"/>
    <x v="14"/>
    <x v="7"/>
    <d v="2025-08-19T16:36:38"/>
    <n v="18"/>
    <m/>
    <m/>
    <m/>
    <m/>
    <m/>
    <n v="1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2"/>
    <x v="92"/>
    <x v="14"/>
    <x v="8"/>
    <d v="2025-08-19T16:36:38"/>
    <n v="1.6"/>
    <m/>
    <n v="1.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2"/>
    <x v="92"/>
    <x v="14"/>
    <x v="2"/>
    <d v="2025-08-19T16:36:30"/>
    <n v="52"/>
    <n v="5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2"/>
    <x v="92"/>
    <x v="14"/>
    <x v="3"/>
    <d v="2025-08-19T16:36:30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3"/>
    <x v="93"/>
    <x v="14"/>
    <x v="6"/>
    <d v="2025-08-19T16:36:48"/>
    <n v="12"/>
    <m/>
    <m/>
    <m/>
    <n v="8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3"/>
    <x v="93"/>
    <x v="14"/>
    <x v="7"/>
    <d v="2025-08-19T16:36:48"/>
    <n v="46"/>
    <m/>
    <m/>
    <m/>
    <m/>
    <m/>
    <n v="28"/>
    <n v="1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3"/>
    <x v="93"/>
    <x v="14"/>
    <x v="0"/>
    <d v="2025-08-19T16:36:48"/>
    <n v="3"/>
    <m/>
    <m/>
    <m/>
    <m/>
    <m/>
    <m/>
    <m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3"/>
    <x v="93"/>
    <x v="14"/>
    <x v="8"/>
    <d v="2025-08-19T16:36:48"/>
    <n v="15.2"/>
    <m/>
    <n v="12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3"/>
    <x v="93"/>
    <x v="14"/>
    <x v="14"/>
    <d v="2025-08-19T16:36:48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3"/>
    <x v="93"/>
    <x v="14"/>
    <x v="15"/>
    <d v="2025-08-19T16:36:48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3"/>
    <x v="93"/>
    <x v="14"/>
    <x v="16"/>
    <d v="2025-08-19T16:36:51"/>
    <n v="1"/>
    <n v="1"/>
    <n v="0"/>
    <n v="0"/>
    <m/>
    <n v="1"/>
    <m/>
    <n v="0"/>
    <n v="0"/>
    <n v="0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3"/>
    <x v="93"/>
    <x v="14"/>
    <x v="23"/>
    <d v="2025-08-19T16:36:51"/>
    <n v="1"/>
    <n v="1"/>
    <n v="0"/>
    <n v="0"/>
    <n v="0"/>
    <n v="0"/>
    <n v="1"/>
    <n v="0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3"/>
    <x v="93"/>
    <x v="14"/>
    <x v="2"/>
    <d v="2025-08-19T16:36:51"/>
    <n v="67"/>
    <n v="6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3"/>
    <x v="93"/>
    <x v="14"/>
    <x v="3"/>
    <d v="2025-08-19T16:36:51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3"/>
    <x v="93"/>
    <x v="14"/>
    <x v="32"/>
    <d v="2025-08-19T16:36:51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3"/>
    <x v="93"/>
    <x v="14"/>
    <x v="4"/>
    <d v="2025-08-19T16:36:51"/>
    <n v="67"/>
    <n v="37"/>
    <n v="3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3"/>
    <x v="93"/>
    <x v="14"/>
    <x v="5"/>
    <d v="2025-08-19T16:36:51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73"/>
    <x v="93"/>
    <x v="14"/>
    <x v="33"/>
    <d v="2025-08-19T16:36:51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3"/>
    <x v="93"/>
    <x v="14"/>
    <x v="10"/>
    <d v="2025-08-19T16:36:48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3"/>
    <x v="93"/>
    <x v="14"/>
    <x v="1"/>
    <d v="2025-08-19T16:36:48"/>
    <n v="37"/>
    <n v="17"/>
    <n v="20"/>
    <n v="0"/>
    <n v="4"/>
    <n v="2"/>
    <n v="4"/>
    <n v="2"/>
    <n v="14"/>
    <n v="9"/>
    <n v="1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4"/>
    <x v="104"/>
    <x v="14"/>
    <x v="6"/>
    <d v="2025-08-19T16:37:06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4"/>
    <x v="104"/>
    <x v="14"/>
    <x v="7"/>
    <d v="2025-08-19T16:37:06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4"/>
    <x v="104"/>
    <x v="14"/>
    <x v="0"/>
    <d v="2025-08-19T16:37:06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4"/>
    <x v="104"/>
    <x v="14"/>
    <x v="1"/>
    <d v="2025-08-19T16:37:06"/>
    <n v="4"/>
    <n v="2"/>
    <n v="2"/>
    <m/>
    <m/>
    <m/>
    <n v="1"/>
    <m/>
    <n v="1"/>
    <n v="1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4"/>
    <x v="104"/>
    <x v="14"/>
    <x v="2"/>
    <d v="2025-08-19T16:37:06"/>
    <n v="20"/>
    <n v="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4"/>
    <x v="104"/>
    <x v="14"/>
    <x v="3"/>
    <d v="2025-08-19T16:37:06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4"/>
    <x v="104"/>
    <x v="14"/>
    <x v="4"/>
    <d v="2025-08-19T16:37:06"/>
    <n v="20"/>
    <n v="8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4"/>
    <x v="104"/>
    <x v="14"/>
    <x v="5"/>
    <d v="2025-08-19T16:37:06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5"/>
    <x v="99"/>
    <x v="16"/>
    <x v="6"/>
    <d v="2025-08-19T16:37:19"/>
    <n v="10"/>
    <m/>
    <m/>
    <m/>
    <n v="8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5"/>
    <x v="99"/>
    <x v="16"/>
    <x v="7"/>
    <d v="2025-08-19T16:37:19"/>
    <n v="14"/>
    <m/>
    <m/>
    <m/>
    <m/>
    <m/>
    <n v="4"/>
    <n v="10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5"/>
    <x v="99"/>
    <x v="16"/>
    <x v="13"/>
    <d v="2025-08-19T16:37:19"/>
    <n v="4"/>
    <m/>
    <m/>
    <m/>
    <n v="0"/>
    <n v="0"/>
    <n v="4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5"/>
    <x v="99"/>
    <x v="16"/>
    <x v="14"/>
    <d v="2025-08-19T16:37:19"/>
    <n v="4"/>
    <m/>
    <n v="0"/>
    <n v="0"/>
    <n v="0"/>
    <n v="0"/>
    <n v="4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5"/>
    <x v="99"/>
    <x v="16"/>
    <x v="1"/>
    <d v="2025-08-19T16:37:19"/>
    <n v="5"/>
    <n v="4"/>
    <n v="1"/>
    <n v="0"/>
    <n v="0"/>
    <n v="0"/>
    <n v="4"/>
    <n v="1"/>
    <n v="0"/>
    <n v="0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5"/>
    <x v="99"/>
    <x v="16"/>
    <x v="16"/>
    <d v="2025-08-19T16:37:19"/>
    <n v="2"/>
    <n v="0"/>
    <n v="2"/>
    <n v="0"/>
    <n v="0"/>
    <n v="0"/>
    <n v="0"/>
    <n v="0"/>
    <n v="2"/>
    <n v="0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5"/>
    <x v="99"/>
    <x v="16"/>
    <x v="2"/>
    <d v="2025-08-19T16:37:19"/>
    <n v="24"/>
    <n v="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5"/>
    <x v="99"/>
    <x v="16"/>
    <x v="3"/>
    <d v="2025-08-19T16:37:19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5"/>
    <x v="99"/>
    <x v="16"/>
    <x v="4"/>
    <d v="2025-08-19T16:37:19"/>
    <n v="24"/>
    <n v="13"/>
    <n v="1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5"/>
    <x v="99"/>
    <x v="16"/>
    <x v="5"/>
    <d v="2025-08-19T16:37:19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6"/>
    <x v="105"/>
    <x v="7"/>
    <x v="7"/>
    <d v="2025-08-19T16:37:32"/>
    <n v="6"/>
    <m/>
    <m/>
    <m/>
    <m/>
    <m/>
    <n v="4"/>
    <n v="2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6"/>
    <x v="105"/>
    <x v="7"/>
    <x v="13"/>
    <d v="2025-08-19T16:37:32"/>
    <n v="2"/>
    <m/>
    <m/>
    <m/>
    <n v="0"/>
    <n v="2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6"/>
    <x v="105"/>
    <x v="7"/>
    <x v="14"/>
    <d v="2025-08-19T16:37:32"/>
    <n v="2"/>
    <m/>
    <n v="0"/>
    <n v="0"/>
    <n v="0"/>
    <n v="2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6"/>
    <x v="105"/>
    <x v="7"/>
    <x v="1"/>
    <d v="2025-08-19T16:37:32"/>
    <n v="3"/>
    <n v="2"/>
    <n v="1"/>
    <n v="0"/>
    <n v="0"/>
    <n v="0"/>
    <n v="0"/>
    <n v="0"/>
    <n v="2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6"/>
    <x v="105"/>
    <x v="7"/>
    <x v="16"/>
    <d v="2025-08-19T16:37:32"/>
    <n v="1"/>
    <n v="1"/>
    <n v="0"/>
    <n v="0"/>
    <n v="0"/>
    <n v="0"/>
    <n v="0"/>
    <n v="1"/>
    <n v="0"/>
    <n v="0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6"/>
    <x v="105"/>
    <x v="7"/>
    <x v="2"/>
    <d v="2025-08-19T16:37:32"/>
    <n v="12"/>
    <n v="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6"/>
    <x v="105"/>
    <x v="7"/>
    <x v="4"/>
    <d v="2025-08-19T16:37:32"/>
    <n v="12"/>
    <n v="4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7"/>
    <x v="94"/>
    <x v="7"/>
    <x v="6"/>
    <d v="2025-08-19T16:37:45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7"/>
    <x v="94"/>
    <x v="7"/>
    <x v="7"/>
    <d v="2025-08-19T16:37:45"/>
    <n v="18"/>
    <m/>
    <m/>
    <m/>
    <m/>
    <m/>
    <n v="10"/>
    <n v="8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7"/>
    <x v="94"/>
    <x v="7"/>
    <x v="13"/>
    <d v="2025-08-19T16:37:45"/>
    <n v="2"/>
    <m/>
    <m/>
    <m/>
    <n v="0"/>
    <n v="0"/>
    <n v="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7"/>
    <x v="94"/>
    <x v="7"/>
    <x v="14"/>
    <d v="2025-08-19T16:37:45"/>
    <n v="2"/>
    <m/>
    <n v="0"/>
    <n v="0"/>
    <n v="0"/>
    <n v="0"/>
    <n v="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7"/>
    <x v="94"/>
    <x v="7"/>
    <x v="1"/>
    <d v="2025-08-19T16:37:45"/>
    <n v="11"/>
    <n v="3"/>
    <n v="8"/>
    <n v="0"/>
    <n v="0"/>
    <n v="0"/>
    <n v="1"/>
    <n v="1"/>
    <n v="5"/>
    <n v="4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7"/>
    <x v="94"/>
    <x v="7"/>
    <x v="16"/>
    <d v="2025-08-19T16:37:45"/>
    <n v="1"/>
    <n v="0"/>
    <n v="1"/>
    <n v="0"/>
    <n v="0"/>
    <n v="0"/>
    <n v="0"/>
    <n v="0"/>
    <n v="0"/>
    <n v="1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7"/>
    <x v="94"/>
    <x v="7"/>
    <x v="2"/>
    <d v="2025-08-19T16:37:45"/>
    <n v="76"/>
    <n v="7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7"/>
    <x v="94"/>
    <x v="7"/>
    <x v="4"/>
    <d v="2025-08-19T16:37:45"/>
    <n v="76"/>
    <n v="28"/>
    <n v="4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8"/>
    <x v="95"/>
    <x v="15"/>
    <x v="0"/>
    <d v="2025-08-19T16:38:05"/>
    <n v="3"/>
    <m/>
    <m/>
    <m/>
    <m/>
    <m/>
    <m/>
    <m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8"/>
    <x v="95"/>
    <x v="15"/>
    <x v="8"/>
    <d v="2025-08-19T16:38:05"/>
    <n v="10.4"/>
    <m/>
    <n v="3.2"/>
    <n v="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8"/>
    <x v="95"/>
    <x v="15"/>
    <x v="1"/>
    <d v="2025-08-19T16:38:05"/>
    <n v="29"/>
    <n v="13"/>
    <n v="16"/>
    <m/>
    <n v="2"/>
    <n v="2"/>
    <n v="3"/>
    <n v="1"/>
    <n v="8"/>
    <n v="10"/>
    <n v="3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8"/>
    <x v="95"/>
    <x v="15"/>
    <x v="9"/>
    <d v="2025-08-19T16:38:05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8"/>
    <x v="95"/>
    <x v="15"/>
    <x v="2"/>
    <d v="2025-08-19T16:38:05"/>
    <n v="35"/>
    <n v="3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8"/>
    <x v="95"/>
    <x v="15"/>
    <x v="4"/>
    <d v="2025-08-19T16:38:05"/>
    <n v="35"/>
    <n v="16"/>
    <n v="1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8"/>
    <x v="95"/>
    <x v="15"/>
    <x v="6"/>
    <d v="2025-08-19T16:38:09"/>
    <n v="6"/>
    <m/>
    <m/>
    <m/>
    <m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8"/>
    <x v="95"/>
    <x v="15"/>
    <x v="7"/>
    <d v="2025-08-19T16:38:09"/>
    <n v="32"/>
    <m/>
    <m/>
    <m/>
    <m/>
    <m/>
    <n v="14"/>
    <n v="1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8"/>
    <x v="95"/>
    <x v="15"/>
    <x v="0"/>
    <d v="2025-08-19T16:38:09"/>
    <n v="3"/>
    <m/>
    <m/>
    <m/>
    <m/>
    <m/>
    <m/>
    <m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9"/>
    <x v="96"/>
    <x v="15"/>
    <x v="6"/>
    <d v="2025-08-19T16:38:26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9"/>
    <x v="96"/>
    <x v="15"/>
    <x v="7"/>
    <d v="2025-08-19T16:38:26"/>
    <n v="32"/>
    <m/>
    <m/>
    <m/>
    <m/>
    <m/>
    <n v="16"/>
    <n v="1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9"/>
    <x v="96"/>
    <x v="15"/>
    <x v="8"/>
    <d v="2025-08-19T16:38:26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9"/>
    <x v="96"/>
    <x v="15"/>
    <x v="13"/>
    <d v="2025-08-19T16:38:26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9"/>
    <x v="96"/>
    <x v="15"/>
    <x v="14"/>
    <d v="2025-08-19T16:38:26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9"/>
    <x v="96"/>
    <x v="15"/>
    <x v="1"/>
    <d v="2025-08-19T16:38:26"/>
    <n v="18"/>
    <n v="9"/>
    <n v="9"/>
    <m/>
    <m/>
    <n v="2"/>
    <n v="1"/>
    <m/>
    <n v="8"/>
    <n v="7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9"/>
    <x v="96"/>
    <x v="15"/>
    <x v="16"/>
    <d v="2025-08-19T16:38:26"/>
    <n v="1"/>
    <m/>
    <n v="1"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9"/>
    <x v="96"/>
    <x v="15"/>
    <x v="2"/>
    <d v="2025-08-19T16:38:26"/>
    <n v="78"/>
    <n v="7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9"/>
    <x v="96"/>
    <x v="15"/>
    <x v="3"/>
    <d v="2025-08-19T16:38:26"/>
    <n v="6"/>
    <n v="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9"/>
    <x v="96"/>
    <x v="15"/>
    <x v="4"/>
    <d v="2025-08-19T16:38:26"/>
    <n v="78"/>
    <n v="36"/>
    <n v="4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79"/>
    <x v="96"/>
    <x v="15"/>
    <x v="5"/>
    <d v="2025-08-19T16:38:26"/>
    <n v="6"/>
    <n v="0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0"/>
    <x v="97"/>
    <x v="15"/>
    <x v="6"/>
    <d v="2025-08-19T16:38:46"/>
    <n v="26"/>
    <m/>
    <m/>
    <m/>
    <n v="16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0"/>
    <x v="97"/>
    <x v="15"/>
    <x v="8"/>
    <d v="2025-08-19T16:38:49"/>
    <n v="20.9"/>
    <n v="0.8"/>
    <n v="6.4"/>
    <n v="13.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0"/>
    <x v="97"/>
    <x v="15"/>
    <x v="15"/>
    <d v="2025-08-19T16:38:49"/>
    <n v="3.2"/>
    <n v="3.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0"/>
    <x v="97"/>
    <x v="15"/>
    <x v="10"/>
    <d v="2025-08-19T16:38:49"/>
    <n v="3.6"/>
    <n v="3.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0"/>
    <x v="97"/>
    <x v="15"/>
    <x v="1"/>
    <d v="2025-08-19T16:38:49"/>
    <n v="68"/>
    <n v="28"/>
    <n v="40"/>
    <n v="1"/>
    <n v="5"/>
    <n v="4"/>
    <n v="6"/>
    <n v="7"/>
    <n v="11"/>
    <n v="19"/>
    <n v="10"/>
    <m/>
    <n v="5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0"/>
    <x v="97"/>
    <x v="15"/>
    <x v="16"/>
    <d v="2025-08-19T16:38:49"/>
    <n v="1"/>
    <m/>
    <n v="1"/>
    <n v="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0"/>
    <x v="97"/>
    <x v="15"/>
    <x v="23"/>
    <d v="2025-08-19T16:38:49"/>
    <n v="1"/>
    <m/>
    <n v="1"/>
    <n v="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0"/>
    <x v="97"/>
    <x v="15"/>
    <x v="2"/>
    <d v="2025-08-19T16:38:49"/>
    <n v="164"/>
    <n v="16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0"/>
    <x v="97"/>
    <x v="15"/>
    <x v="3"/>
    <d v="2025-08-19T16:38:49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1"/>
    <x v="98"/>
    <x v="15"/>
    <x v="4"/>
    <d v="2025-08-19T16:39:09"/>
    <n v="21"/>
    <n v="11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1"/>
    <x v="98"/>
    <x v="15"/>
    <x v="5"/>
    <d v="2025-08-19T16:39:09"/>
    <n v="7"/>
    <n v="2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1"/>
    <x v="98"/>
    <x v="15"/>
    <x v="33"/>
    <d v="2025-08-19T16:39:09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1"/>
    <x v="98"/>
    <x v="15"/>
    <x v="6"/>
    <d v="2025-08-19T16:39:13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1"/>
    <x v="98"/>
    <x v="15"/>
    <x v="7"/>
    <d v="2025-08-19T16:39:13"/>
    <n v="12"/>
    <m/>
    <m/>
    <m/>
    <m/>
    <m/>
    <n v="1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1"/>
    <x v="98"/>
    <x v="15"/>
    <x v="8"/>
    <d v="2025-08-19T16:39:13"/>
    <n v="1.6"/>
    <m/>
    <m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1"/>
    <x v="98"/>
    <x v="15"/>
    <x v="1"/>
    <d v="2025-08-19T16:39:13"/>
    <n v="9"/>
    <n v="4"/>
    <n v="5"/>
    <m/>
    <m/>
    <n v="1"/>
    <n v="2"/>
    <m/>
    <n v="6"/>
    <m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1"/>
    <x v="98"/>
    <x v="15"/>
    <x v="2"/>
    <d v="2025-08-19T16:39:13"/>
    <n v="22"/>
    <n v="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1"/>
    <x v="98"/>
    <x v="15"/>
    <x v="6"/>
    <d v="2025-08-19T16:39:06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1"/>
    <x v="98"/>
    <x v="15"/>
    <x v="7"/>
    <d v="2025-08-19T16:39:06"/>
    <n v="6"/>
    <m/>
    <m/>
    <m/>
    <m/>
    <m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2"/>
    <x v="99"/>
    <x v="16"/>
    <x v="6"/>
    <d v="2025-08-19T16:39:21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2"/>
    <x v="99"/>
    <x v="16"/>
    <x v="7"/>
    <d v="2025-08-19T16:39:21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2"/>
    <x v="99"/>
    <x v="16"/>
    <x v="1"/>
    <d v="2025-08-19T16:39:21"/>
    <n v="3"/>
    <n v="2"/>
    <n v="1"/>
    <m/>
    <m/>
    <m/>
    <m/>
    <n v="1"/>
    <n v="1"/>
    <n v="1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2"/>
    <x v="99"/>
    <x v="16"/>
    <x v="2"/>
    <d v="2025-08-19T16:39:21"/>
    <n v="104"/>
    <n v="10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2"/>
    <x v="99"/>
    <x v="16"/>
    <x v="3"/>
    <d v="2025-08-19T16:39:21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2"/>
    <x v="99"/>
    <x v="16"/>
    <x v="4"/>
    <d v="2025-08-19T16:39:21"/>
    <n v="104"/>
    <n v="47"/>
    <n v="5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2"/>
    <x v="99"/>
    <x v="16"/>
    <x v="5"/>
    <d v="2025-08-19T16:39:21"/>
    <n v="5"/>
    <n v="0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3"/>
    <x v="100"/>
    <x v="1"/>
    <x v="7"/>
    <d v="2025-08-19T16:39:36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3"/>
    <x v="100"/>
    <x v="1"/>
    <x v="1"/>
    <d v="2025-08-19T16:39:36"/>
    <n v="3"/>
    <m/>
    <n v="3"/>
    <m/>
    <m/>
    <m/>
    <m/>
    <m/>
    <n v="2"/>
    <n v="1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3"/>
    <x v="100"/>
    <x v="1"/>
    <x v="2"/>
    <d v="2025-08-19T16:39:36"/>
    <n v="40"/>
    <n v="4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3"/>
    <x v="100"/>
    <x v="1"/>
    <x v="4"/>
    <d v="2025-08-19T16:39:36"/>
    <n v="40"/>
    <n v="13"/>
    <n v="2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4"/>
    <x v="101"/>
    <x v="1"/>
    <x v="6"/>
    <d v="2025-08-19T16:39:52"/>
    <n v="8"/>
    <m/>
    <m/>
    <m/>
    <n v="4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4"/>
    <x v="101"/>
    <x v="1"/>
    <x v="7"/>
    <d v="2025-08-19T16:39:52"/>
    <n v="14"/>
    <m/>
    <m/>
    <m/>
    <m/>
    <m/>
    <n v="8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4"/>
    <x v="101"/>
    <x v="1"/>
    <x v="8"/>
    <d v="2025-08-19T16:39:52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4"/>
    <x v="101"/>
    <x v="1"/>
    <x v="1"/>
    <d v="2025-08-19T16:39:52"/>
    <n v="12"/>
    <n v="8"/>
    <n v="4"/>
    <m/>
    <m/>
    <n v="1"/>
    <n v="2"/>
    <n v="2"/>
    <n v="4"/>
    <n v="3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4"/>
    <x v="101"/>
    <x v="1"/>
    <x v="2"/>
    <d v="2025-08-19T16:39:52"/>
    <n v="73"/>
    <n v="7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4"/>
    <x v="101"/>
    <x v="1"/>
    <x v="3"/>
    <d v="2025-08-19T16:39:52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4"/>
    <x v="101"/>
    <x v="1"/>
    <x v="4"/>
    <d v="2025-08-19T16:39:52"/>
    <n v="73"/>
    <n v="31"/>
    <n v="4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4"/>
    <x v="101"/>
    <x v="1"/>
    <x v="5"/>
    <d v="2025-08-19T16:39:52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5"/>
    <x v="102"/>
    <x v="0"/>
    <x v="3"/>
    <d v="2025-08-19T16:40:10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5"/>
    <x v="102"/>
    <x v="0"/>
    <x v="4"/>
    <d v="2025-08-19T16:40:10"/>
    <n v="75"/>
    <n v="28"/>
    <n v="4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5"/>
    <x v="102"/>
    <x v="0"/>
    <x v="5"/>
    <d v="2025-08-19T16:40:10"/>
    <n v="7"/>
    <n v="3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5"/>
    <x v="102"/>
    <x v="0"/>
    <x v="26"/>
    <d v="2025-08-19T16:40:12"/>
    <n v="5"/>
    <n v="3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5"/>
    <x v="102"/>
    <x v="0"/>
    <x v="31"/>
    <d v="2025-08-19T16:40:12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5"/>
    <x v="102"/>
    <x v="0"/>
    <x v="6"/>
    <d v="2025-08-19T16:40:15"/>
    <n v="4"/>
    <m/>
    <m/>
    <m/>
    <n v="4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5"/>
    <x v="102"/>
    <x v="0"/>
    <x v="7"/>
    <d v="2025-08-19T16:40:15"/>
    <n v="16"/>
    <m/>
    <m/>
    <m/>
    <m/>
    <m/>
    <n v="6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5"/>
    <x v="102"/>
    <x v="0"/>
    <x v="0"/>
    <d v="2025-08-19T16:40:15"/>
    <n v="3"/>
    <m/>
    <m/>
    <m/>
    <m/>
    <m/>
    <m/>
    <m/>
    <n v="0"/>
    <m/>
    <n v="2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5"/>
    <x v="102"/>
    <x v="0"/>
    <x v="8"/>
    <d v="2025-08-19T16:40:15"/>
    <n v="12.8"/>
    <m/>
    <n v="3.2"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5"/>
    <x v="102"/>
    <x v="0"/>
    <x v="1"/>
    <d v="2025-08-19T16:40:15"/>
    <n v="16"/>
    <n v="8"/>
    <n v="8"/>
    <m/>
    <n v="1"/>
    <n v="3"/>
    <n v="2"/>
    <n v="0"/>
    <n v="3"/>
    <n v="5"/>
    <n v="0"/>
    <m/>
    <n v="1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5"/>
    <x v="102"/>
    <x v="0"/>
    <x v="2"/>
    <d v="2025-08-19T16:40:15"/>
    <n v="79"/>
    <n v="7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7"/>
    <x v="106"/>
    <x v="0"/>
    <x v="6"/>
    <d v="2025-08-19T16:40:48"/>
    <n v="30"/>
    <m/>
    <m/>
    <m/>
    <n v="16"/>
    <n v="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7"/>
    <x v="106"/>
    <x v="0"/>
    <x v="7"/>
    <d v="2025-08-19T16:40:48"/>
    <n v="62"/>
    <m/>
    <m/>
    <m/>
    <m/>
    <m/>
    <n v="30"/>
    <n v="3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7"/>
    <x v="106"/>
    <x v="0"/>
    <x v="0"/>
    <d v="2025-08-19T16:40:48"/>
    <n v="4"/>
    <m/>
    <m/>
    <m/>
    <m/>
    <m/>
    <m/>
    <m/>
    <n v="2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7"/>
    <x v="106"/>
    <x v="0"/>
    <x v="8"/>
    <d v="2025-08-19T16:40:48"/>
    <n v="20.8"/>
    <m/>
    <n v="9.6"/>
    <n v="11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87"/>
    <x v="106"/>
    <x v="0"/>
    <x v="13"/>
    <d v="2025-08-19T16:40:48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8"/>
    <x v="107"/>
    <x v="1"/>
    <x v="7"/>
    <d v="2025-08-19T16:41:01"/>
    <n v="2"/>
    <m/>
    <m/>
    <m/>
    <m/>
    <m/>
    <n v="2"/>
    <m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8"/>
    <x v="107"/>
    <x v="1"/>
    <x v="13"/>
    <d v="2025-08-19T16:41:01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8"/>
    <x v="107"/>
    <x v="1"/>
    <x v="14"/>
    <d v="2025-08-19T16:41:01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8"/>
    <x v="107"/>
    <x v="1"/>
    <x v="1"/>
    <d v="2025-08-19T16:41:01"/>
    <n v="1"/>
    <n v="1"/>
    <m/>
    <m/>
    <m/>
    <m/>
    <m/>
    <m/>
    <n v="1"/>
    <m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8"/>
    <x v="107"/>
    <x v="1"/>
    <x v="16"/>
    <d v="2025-08-19T16:41:01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8"/>
    <x v="107"/>
    <x v="1"/>
    <x v="2"/>
    <d v="2025-08-19T16:41:01"/>
    <n v="16"/>
    <n v="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8"/>
    <x v="107"/>
    <x v="1"/>
    <x v="4"/>
    <d v="2025-08-19T16:41:01"/>
    <n v="16"/>
    <n v="10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9"/>
    <x v="108"/>
    <x v="8"/>
    <x v="6"/>
    <d v="2025-08-19T16:41:19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9"/>
    <x v="108"/>
    <x v="8"/>
    <x v="7"/>
    <d v="2025-08-19T16:41:19"/>
    <n v="20"/>
    <m/>
    <m/>
    <m/>
    <m/>
    <m/>
    <n v="10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9"/>
    <x v="108"/>
    <x v="8"/>
    <x v="0"/>
    <d v="2025-08-19T16:41:19"/>
    <n v="6"/>
    <m/>
    <m/>
    <m/>
    <m/>
    <m/>
    <m/>
    <m/>
    <n v="1"/>
    <m/>
    <n v="4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9"/>
    <x v="108"/>
    <x v="8"/>
    <x v="1"/>
    <d v="2025-08-19T16:41:19"/>
    <n v="17"/>
    <n v="5"/>
    <n v="12"/>
    <m/>
    <m/>
    <m/>
    <n v="1"/>
    <n v="2"/>
    <n v="5"/>
    <n v="5"/>
    <n v="1"/>
    <m/>
    <n v="2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9"/>
    <x v="108"/>
    <x v="8"/>
    <x v="2"/>
    <d v="2025-08-19T16:41:19"/>
    <n v="36"/>
    <n v="3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9"/>
    <x v="108"/>
    <x v="8"/>
    <x v="3"/>
    <d v="2025-08-19T16:41:19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9"/>
    <x v="108"/>
    <x v="8"/>
    <x v="4"/>
    <d v="2025-08-19T16:41:19"/>
    <n v="36"/>
    <n v="19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9"/>
    <x v="108"/>
    <x v="8"/>
    <x v="5"/>
    <d v="2025-08-19T16:41:19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0"/>
    <x v="109"/>
    <x v="12"/>
    <x v="7"/>
    <d v="2025-08-19T16:41:37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0"/>
    <x v="109"/>
    <x v="12"/>
    <x v="0"/>
    <d v="2025-08-19T16:41:37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0"/>
    <x v="109"/>
    <x v="12"/>
    <x v="1"/>
    <d v="2025-08-19T16:41:37"/>
    <n v="3"/>
    <m/>
    <n v="3"/>
    <m/>
    <m/>
    <m/>
    <m/>
    <m/>
    <n v="2"/>
    <m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0"/>
    <x v="109"/>
    <x v="12"/>
    <x v="2"/>
    <d v="2025-08-19T16:41:37"/>
    <n v="44"/>
    <n v="4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0"/>
    <x v="109"/>
    <x v="12"/>
    <x v="3"/>
    <d v="2025-08-19T16:41:37"/>
    <n v="12"/>
    <n v="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0"/>
    <x v="109"/>
    <x v="12"/>
    <x v="4"/>
    <d v="2025-08-19T16:41:37"/>
    <n v="44"/>
    <n v="19"/>
    <n v="2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0"/>
    <x v="109"/>
    <x v="12"/>
    <x v="5"/>
    <d v="2025-08-19T16:41:37"/>
    <n v="12"/>
    <n v="8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1"/>
    <x v="110"/>
    <x v="13"/>
    <x v="6"/>
    <d v="2025-08-19T16:41:52"/>
    <n v="26"/>
    <m/>
    <m/>
    <m/>
    <n v="10"/>
    <n v="1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1"/>
    <x v="110"/>
    <x v="13"/>
    <x v="7"/>
    <d v="2025-08-19T16:41:52"/>
    <n v="44"/>
    <m/>
    <m/>
    <m/>
    <m/>
    <m/>
    <n v="20"/>
    <n v="2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1"/>
    <x v="110"/>
    <x v="13"/>
    <x v="0"/>
    <d v="2025-08-19T16:41:52"/>
    <n v="6"/>
    <m/>
    <m/>
    <m/>
    <m/>
    <m/>
    <m/>
    <m/>
    <n v="4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1"/>
    <x v="110"/>
    <x v="13"/>
    <x v="8"/>
    <d v="2025-08-19T16:41:52"/>
    <n v="8"/>
    <m/>
    <m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91"/>
    <x v="110"/>
    <x v="13"/>
    <x v="5"/>
    <d v="2025-08-19T16:41:55"/>
    <n v="16"/>
    <n v="6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1"/>
    <x v="110"/>
    <x v="13"/>
    <x v="6"/>
    <d v="2025-08-19T16:41:57"/>
    <n v="20"/>
    <m/>
    <m/>
    <m/>
    <n v="6"/>
    <n v="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1"/>
    <x v="110"/>
    <x v="13"/>
    <x v="7"/>
    <d v="2025-08-19T16:41:57"/>
    <n v="51"/>
    <m/>
    <m/>
    <m/>
    <m/>
    <m/>
    <n v="24"/>
    <n v="27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1"/>
    <x v="110"/>
    <x v="13"/>
    <x v="0"/>
    <d v="2025-08-19T16:41:57"/>
    <n v="11"/>
    <m/>
    <m/>
    <m/>
    <m/>
    <m/>
    <m/>
    <m/>
    <n v="6"/>
    <m/>
    <n v="4"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1"/>
    <x v="110"/>
    <x v="13"/>
    <x v="8"/>
    <d v="2025-08-19T16:41:57"/>
    <n v="14.4"/>
    <m/>
    <n v="4.8"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1"/>
    <x v="110"/>
    <x v="13"/>
    <x v="13"/>
    <d v="2025-08-19T16:41:5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1"/>
    <x v="110"/>
    <x v="13"/>
    <x v="14"/>
    <d v="2025-08-19T16:41:5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91"/>
    <x v="110"/>
    <x v="13"/>
    <x v="1"/>
    <d v="2025-08-19T16:41:57"/>
    <n v="50"/>
    <n v="27"/>
    <n v="23"/>
    <m/>
    <n v="2"/>
    <n v="3"/>
    <n v="3"/>
    <n v="7"/>
    <n v="12"/>
    <n v="14"/>
    <n v="6"/>
    <m/>
    <n v="2"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2"/>
    <x v="111"/>
    <x v="13"/>
    <x v="6"/>
    <d v="2025-08-19T16:42:09"/>
    <n v="6"/>
    <m/>
    <m/>
    <m/>
    <m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2"/>
    <x v="111"/>
    <x v="13"/>
    <x v="7"/>
    <d v="2025-08-19T16:42:09"/>
    <n v="18"/>
    <m/>
    <m/>
    <m/>
    <m/>
    <m/>
    <n v="6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2"/>
    <x v="111"/>
    <x v="13"/>
    <x v="0"/>
    <d v="2025-08-19T16:42:09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2"/>
    <x v="111"/>
    <x v="13"/>
    <x v="8"/>
    <d v="2025-08-19T16:42:09"/>
    <n v="3.4"/>
    <m/>
    <m/>
    <n v="3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2"/>
    <x v="111"/>
    <x v="13"/>
    <x v="13"/>
    <d v="2025-08-19T16:42:09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2"/>
    <x v="111"/>
    <x v="13"/>
    <x v="14"/>
    <d v="2025-08-19T16:42:09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2"/>
    <x v="111"/>
    <x v="13"/>
    <x v="1"/>
    <d v="2025-08-19T16:42:09"/>
    <n v="14"/>
    <n v="8"/>
    <n v="6"/>
    <m/>
    <m/>
    <n v="1"/>
    <m/>
    <n v="3"/>
    <n v="3"/>
    <n v="6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2"/>
    <x v="111"/>
    <x v="13"/>
    <x v="16"/>
    <d v="2025-08-19T16:42:09"/>
    <n v="1"/>
    <m/>
    <n v="1"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2"/>
    <x v="111"/>
    <x v="13"/>
    <x v="2"/>
    <d v="2025-08-19T16:42:09"/>
    <n v="55"/>
    <n v="5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2"/>
    <x v="111"/>
    <x v="13"/>
    <x v="3"/>
    <d v="2025-08-19T16:42:09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2"/>
    <x v="111"/>
    <x v="13"/>
    <x v="4"/>
    <d v="2025-08-19T16:42:09"/>
    <n v="55"/>
    <n v="30"/>
    <n v="2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2"/>
    <x v="111"/>
    <x v="13"/>
    <x v="5"/>
    <d v="2025-08-19T16:42:09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3"/>
    <x v="112"/>
    <x v="1"/>
    <x v="6"/>
    <d v="2025-08-19T16:42:26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3"/>
    <x v="112"/>
    <x v="1"/>
    <x v="7"/>
    <d v="2025-08-19T16:42:26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3"/>
    <x v="112"/>
    <x v="1"/>
    <x v="1"/>
    <d v="2025-08-19T16:42:26"/>
    <n v="3"/>
    <m/>
    <n v="3"/>
    <m/>
    <m/>
    <m/>
    <m/>
    <n v="1"/>
    <n v="1"/>
    <n v="1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3"/>
    <x v="112"/>
    <x v="1"/>
    <x v="2"/>
    <d v="2025-08-19T16:42:26"/>
    <n v="23"/>
    <n v="2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3"/>
    <x v="112"/>
    <x v="1"/>
    <x v="3"/>
    <d v="2025-08-19T16:42:2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3"/>
    <x v="112"/>
    <x v="1"/>
    <x v="4"/>
    <d v="2025-08-19T16:42:26"/>
    <n v="23"/>
    <n v="9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3"/>
    <x v="112"/>
    <x v="1"/>
    <x v="5"/>
    <d v="2025-08-19T16:42:26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6"/>
    <x v="113"/>
    <x v="0"/>
    <x v="6"/>
    <d v="2025-08-19T16:42:45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6"/>
    <x v="113"/>
    <x v="0"/>
    <x v="7"/>
    <d v="2025-08-19T16:42:45"/>
    <n v="8"/>
    <m/>
    <m/>
    <m/>
    <m/>
    <m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6"/>
    <x v="113"/>
    <x v="0"/>
    <x v="0"/>
    <d v="2025-08-19T16:42:45"/>
    <n v="3"/>
    <m/>
    <m/>
    <m/>
    <m/>
    <m/>
    <m/>
    <m/>
    <n v="1"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6"/>
    <x v="113"/>
    <x v="0"/>
    <x v="1"/>
    <d v="2025-08-19T16:42:45"/>
    <n v="8"/>
    <n v="2"/>
    <n v="6"/>
    <m/>
    <m/>
    <m/>
    <n v="1"/>
    <n v="1"/>
    <n v="3"/>
    <n v="1"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6"/>
    <x v="113"/>
    <x v="0"/>
    <x v="2"/>
    <d v="2025-08-19T16:42:45"/>
    <n v="32"/>
    <n v="3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6"/>
    <x v="113"/>
    <x v="0"/>
    <x v="3"/>
    <d v="2025-08-19T16:42:45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0"/>
    <x v="29"/>
    <x v="6"/>
    <x v="1"/>
    <d v="2025-08-19T16:19:33"/>
    <n v="65"/>
    <n v="23"/>
    <n v="42"/>
    <n v="2"/>
    <n v="1"/>
    <n v="2"/>
    <n v="10"/>
    <n v="5"/>
    <n v="20"/>
    <n v="20"/>
    <n v="5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0"/>
    <x v="29"/>
    <x v="6"/>
    <x v="2"/>
    <d v="2025-08-19T16:19:28"/>
    <n v="418"/>
    <n v="41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01"/>
    <x v="30"/>
    <x v="6"/>
    <x v="6"/>
    <d v="2025-08-19T16:19:46"/>
    <n v="16"/>
    <m/>
    <m/>
    <m/>
    <n v="10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28"/>
    <x v="47"/>
    <x v="8"/>
    <x v="1"/>
    <d v="2025-08-19T16:24:16"/>
    <n v="14"/>
    <n v="8"/>
    <n v="6"/>
    <m/>
    <m/>
    <n v="1"/>
    <n v="2"/>
    <n v="4"/>
    <n v="2"/>
    <n v="3"/>
    <n v="1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28"/>
    <x v="47"/>
    <x v="8"/>
    <x v="2"/>
    <d v="2025-08-19T16:24:16"/>
    <n v="79"/>
    <n v="7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28"/>
    <x v="47"/>
    <x v="8"/>
    <x v="3"/>
    <d v="2025-08-19T16:24:16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2"/>
    <x v="24"/>
    <x v="2"/>
    <x v="35"/>
    <d v="2025-09-15T17:27:39"/>
    <n v="10"/>
    <n v="4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3"/>
    <x v="26"/>
    <x v="5"/>
    <x v="11"/>
    <d v="2025-09-15T17:27:41"/>
    <n v="12.4"/>
    <m/>
    <m/>
    <n v="9.6"/>
    <n v="2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3"/>
    <x v="26"/>
    <x v="5"/>
    <x v="17"/>
    <d v="2025-09-15T17:27:41"/>
    <n v="7.6"/>
    <m/>
    <n v="4.4000000000000004"/>
    <n v="0.8"/>
    <n v="2.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3"/>
    <x v="26"/>
    <x v="5"/>
    <x v="18"/>
    <d v="2025-09-15T17:27:41"/>
    <n v="20"/>
    <n v="3"/>
    <n v="17"/>
    <m/>
    <m/>
    <n v="2"/>
    <n v="5"/>
    <n v="2"/>
    <n v="8"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3"/>
    <x v="26"/>
    <x v="5"/>
    <x v="12"/>
    <d v="2025-09-15T17:27:41"/>
    <n v="7"/>
    <n v="4"/>
    <n v="3"/>
    <m/>
    <n v="2"/>
    <n v="3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3"/>
    <x v="26"/>
    <x v="5"/>
    <x v="6"/>
    <d v="2025-09-15T17:27:41"/>
    <n v="362"/>
    <m/>
    <m/>
    <m/>
    <n v="196"/>
    <n v="16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3"/>
    <x v="26"/>
    <x v="5"/>
    <x v="7"/>
    <d v="2025-09-15T17:27:41"/>
    <n v="440"/>
    <m/>
    <m/>
    <m/>
    <m/>
    <m/>
    <n v="236"/>
    <n v="20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3"/>
    <x v="26"/>
    <x v="5"/>
    <x v="0"/>
    <d v="2025-09-15T17:27:41"/>
    <n v="149"/>
    <m/>
    <m/>
    <m/>
    <m/>
    <m/>
    <m/>
    <m/>
    <n v="70"/>
    <m/>
    <n v="46"/>
    <n v="13"/>
    <n v="2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3"/>
    <x v="26"/>
    <x v="5"/>
    <x v="8"/>
    <d v="2025-09-15T17:27:41"/>
    <n v="289.60000000000002"/>
    <n v="30.4"/>
    <n v="72"/>
    <n v="18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3"/>
    <x v="26"/>
    <x v="5"/>
    <x v="13"/>
    <d v="2025-09-15T17:27:41"/>
    <n v="22"/>
    <m/>
    <m/>
    <m/>
    <n v="8"/>
    <n v="2"/>
    <n v="1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3"/>
    <x v="26"/>
    <x v="5"/>
    <x v="14"/>
    <d v="2025-09-15T17:27:41"/>
    <n v="32"/>
    <m/>
    <m/>
    <n v="10"/>
    <n v="8"/>
    <n v="2"/>
    <n v="1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3"/>
    <x v="26"/>
    <x v="5"/>
    <x v="15"/>
    <d v="2025-09-15T17:27:41"/>
    <n v="21.6"/>
    <n v="6.4"/>
    <n v="3.2"/>
    <n v="1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3"/>
    <x v="26"/>
    <x v="5"/>
    <x v="20"/>
    <d v="2025-09-15T17:27:41"/>
    <n v="4.8"/>
    <n v="4.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3"/>
    <x v="26"/>
    <x v="5"/>
    <x v="10"/>
    <d v="2025-09-15T17:27:41"/>
    <n v="18"/>
    <n v="4.8"/>
    <m/>
    <n v="2.8"/>
    <n v="8"/>
    <n v="2.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3"/>
    <x v="26"/>
    <x v="5"/>
    <x v="21"/>
    <d v="2025-09-15T17:27:41"/>
    <n v="2.8"/>
    <m/>
    <n v="2"/>
    <m/>
    <n v="0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5"/>
    <s v="105323"/>
    <x v="26"/>
    <x v="5"/>
    <x v="1"/>
    <d v="2025-09-15T17:27:41"/>
    <n v="626"/>
    <n v="259"/>
    <n v="367"/>
    <n v="12"/>
    <n v="21"/>
    <n v="63"/>
    <n v="98"/>
    <n v="83"/>
    <n v="118"/>
    <n v="105"/>
    <n v="70"/>
    <m/>
    <n v="23"/>
    <n v="13"/>
    <n v="2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43"/>
    <x v="59"/>
    <x v="0"/>
    <x v="1"/>
    <d v="2025-08-19T16:28:03"/>
    <n v="19"/>
    <n v="8"/>
    <n v="11"/>
    <n v="0"/>
    <n v="0"/>
    <n v="5"/>
    <n v="3"/>
    <n v="1"/>
    <n v="6"/>
    <n v="3"/>
    <n v="0"/>
    <m/>
    <n v="0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6"/>
    <x v="113"/>
    <x v="0"/>
    <x v="4"/>
    <d v="2025-08-19T16:42:45"/>
    <n v="32"/>
    <n v="15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6"/>
    <x v="113"/>
    <x v="0"/>
    <x v="5"/>
    <d v="2025-08-19T16:42:45"/>
    <n v="8"/>
    <n v="6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7"/>
    <x v="114"/>
    <x v="1"/>
    <x v="2"/>
    <d v="2025-08-19T16:43:02"/>
    <n v="25"/>
    <n v="2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7"/>
    <x v="114"/>
    <x v="1"/>
    <x v="3"/>
    <d v="2025-08-19T16:43:02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7"/>
    <x v="114"/>
    <x v="1"/>
    <x v="4"/>
    <d v="2025-08-19T16:43:02"/>
    <n v="25"/>
    <n v="11"/>
    <n v="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7"/>
    <x v="114"/>
    <x v="1"/>
    <x v="5"/>
    <d v="2025-08-19T16:43:02"/>
    <n v="2"/>
    <n v="0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8"/>
    <x v="115"/>
    <x v="1"/>
    <x v="7"/>
    <d v="2025-08-19T16:43:18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8"/>
    <x v="115"/>
    <x v="1"/>
    <x v="1"/>
    <d v="2025-08-19T16:43:18"/>
    <n v="1"/>
    <n v="1"/>
    <m/>
    <m/>
    <m/>
    <m/>
    <m/>
    <m/>
    <m/>
    <n v="1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8"/>
    <x v="115"/>
    <x v="1"/>
    <x v="2"/>
    <d v="2025-08-19T16:43:18"/>
    <n v="22"/>
    <n v="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8"/>
    <x v="115"/>
    <x v="1"/>
    <x v="3"/>
    <d v="2025-08-19T16:43:18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8"/>
    <x v="115"/>
    <x v="1"/>
    <x v="4"/>
    <d v="2025-08-19T16:43:18"/>
    <n v="22"/>
    <n v="14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8"/>
    <x v="115"/>
    <x v="1"/>
    <x v="5"/>
    <d v="2025-08-19T16:43:18"/>
    <n v="5"/>
    <n v="1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8"/>
    <x v="115"/>
    <x v="1"/>
    <x v="26"/>
    <d v="2025-08-19T16:43:18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9"/>
    <x v="116"/>
    <x v="6"/>
    <x v="6"/>
    <d v="2025-08-19T16:43:38"/>
    <n v="8"/>
    <m/>
    <m/>
    <m/>
    <n v="2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9"/>
    <x v="116"/>
    <x v="6"/>
    <x v="7"/>
    <d v="2025-08-19T16:43:38"/>
    <n v="20"/>
    <m/>
    <m/>
    <m/>
    <m/>
    <m/>
    <n v="1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9"/>
    <x v="116"/>
    <x v="6"/>
    <x v="0"/>
    <d v="2025-08-19T16:43:38"/>
    <n v="2"/>
    <m/>
    <m/>
    <m/>
    <m/>
    <m/>
    <m/>
    <m/>
    <n v="2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9"/>
    <x v="116"/>
    <x v="6"/>
    <x v="8"/>
    <d v="2025-08-19T16:43:38"/>
    <n v="4.8"/>
    <n v="0"/>
    <n v="0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9"/>
    <x v="116"/>
    <x v="6"/>
    <x v="13"/>
    <d v="2025-08-19T16:43:38"/>
    <n v="4"/>
    <m/>
    <m/>
    <m/>
    <n v="0"/>
    <n v="4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9"/>
    <x v="116"/>
    <x v="6"/>
    <x v="1"/>
    <d v="2025-08-19T16:43:38"/>
    <n v="19"/>
    <n v="12"/>
    <n v="7"/>
    <m/>
    <m/>
    <n v="3"/>
    <n v="1"/>
    <n v="3"/>
    <n v="7"/>
    <n v="3"/>
    <n v="2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9"/>
    <x v="116"/>
    <x v="6"/>
    <x v="16"/>
    <d v="2025-08-19T16:43:38"/>
    <n v="2"/>
    <n v="0"/>
    <n v="2"/>
    <m/>
    <m/>
    <m/>
    <m/>
    <n v="2"/>
    <m/>
    <m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9"/>
    <x v="116"/>
    <x v="6"/>
    <x v="2"/>
    <d v="2025-08-19T16:43:38"/>
    <n v="29"/>
    <n v="2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99"/>
    <x v="116"/>
    <x v="6"/>
    <x v="4"/>
    <d v="2025-08-19T16:43:38"/>
    <n v="29"/>
    <n v="12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1"/>
    <x v="118"/>
    <x v="13"/>
    <x v="6"/>
    <d v="2025-08-19T16:44:12"/>
    <n v="8"/>
    <m/>
    <m/>
    <m/>
    <n v="4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1"/>
    <x v="118"/>
    <x v="13"/>
    <x v="16"/>
    <d v="2025-08-19T16:44:17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1"/>
    <x v="118"/>
    <x v="13"/>
    <x v="2"/>
    <d v="2025-08-19T16:44:17"/>
    <n v="127"/>
    <n v="12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1"/>
    <x v="118"/>
    <x v="13"/>
    <x v="3"/>
    <d v="2025-08-19T16:44:17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1"/>
    <x v="118"/>
    <x v="13"/>
    <x v="4"/>
    <d v="2025-08-19T16:44:17"/>
    <n v="127"/>
    <n v="52"/>
    <n v="7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1"/>
    <x v="118"/>
    <x v="13"/>
    <x v="5"/>
    <d v="2025-08-19T16:44:17"/>
    <n v="9"/>
    <n v="3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1"/>
    <x v="118"/>
    <x v="13"/>
    <x v="6"/>
    <d v="2025-08-19T16:44:21"/>
    <n v="14"/>
    <m/>
    <m/>
    <m/>
    <n v="10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1"/>
    <x v="118"/>
    <x v="13"/>
    <x v="7"/>
    <d v="2025-08-19T16:44:21"/>
    <n v="30"/>
    <m/>
    <m/>
    <m/>
    <m/>
    <m/>
    <n v="12"/>
    <n v="1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01"/>
    <x v="118"/>
    <x v="13"/>
    <x v="0"/>
    <d v="2025-08-19T16:44:21"/>
    <n v="3"/>
    <m/>
    <m/>
    <m/>
    <m/>
    <m/>
    <m/>
    <m/>
    <n v="2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1"/>
    <x v="118"/>
    <x v="13"/>
    <x v="7"/>
    <d v="2025-08-19T16:44:12"/>
    <n v="20"/>
    <m/>
    <m/>
    <m/>
    <m/>
    <m/>
    <n v="12"/>
    <n v="8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1"/>
    <x v="118"/>
    <x v="13"/>
    <x v="0"/>
    <d v="2025-08-19T16:44:12"/>
    <n v="2"/>
    <m/>
    <m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1"/>
    <x v="118"/>
    <x v="13"/>
    <x v="8"/>
    <d v="2025-08-19T16:44:12"/>
    <n v="5.8"/>
    <m/>
    <m/>
    <n v="5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3"/>
    <x v="119"/>
    <x v="10"/>
    <x v="6"/>
    <d v="2025-08-19T16:44:29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3"/>
    <x v="119"/>
    <x v="10"/>
    <x v="7"/>
    <d v="2025-08-19T16:44:29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3"/>
    <x v="119"/>
    <x v="10"/>
    <x v="13"/>
    <d v="2025-08-19T16:44:29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3"/>
    <x v="119"/>
    <x v="10"/>
    <x v="14"/>
    <d v="2025-08-19T16:44:29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3"/>
    <x v="119"/>
    <x v="10"/>
    <x v="1"/>
    <d v="2025-08-19T16:44:29"/>
    <n v="5"/>
    <n v="2"/>
    <n v="3"/>
    <m/>
    <m/>
    <m/>
    <n v="2"/>
    <n v="1"/>
    <n v="2"/>
    <m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3"/>
    <x v="119"/>
    <x v="10"/>
    <x v="16"/>
    <d v="2025-08-19T16:44:29"/>
    <n v="2"/>
    <n v="2"/>
    <m/>
    <m/>
    <m/>
    <m/>
    <m/>
    <m/>
    <n v="1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3"/>
    <x v="119"/>
    <x v="10"/>
    <x v="2"/>
    <d v="2025-08-19T16:44:29"/>
    <n v="33"/>
    <n v="3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3"/>
    <x v="119"/>
    <x v="10"/>
    <x v="3"/>
    <d v="2025-08-19T16:44:29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3"/>
    <x v="119"/>
    <x v="10"/>
    <x v="4"/>
    <d v="2025-08-19T16:44:29"/>
    <n v="33"/>
    <n v="17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3"/>
    <x v="119"/>
    <x v="10"/>
    <x v="5"/>
    <d v="2025-08-19T16:44:29"/>
    <n v="5"/>
    <n v="2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4"/>
    <x v="120"/>
    <x v="0"/>
    <x v="6"/>
    <d v="2025-08-19T16:44:47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4"/>
    <x v="120"/>
    <x v="0"/>
    <x v="7"/>
    <d v="2025-08-19T16:44:47"/>
    <n v="8"/>
    <m/>
    <m/>
    <m/>
    <m/>
    <m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4"/>
    <x v="120"/>
    <x v="0"/>
    <x v="0"/>
    <d v="2025-08-19T16:44:47"/>
    <n v="1"/>
    <m/>
    <m/>
    <m/>
    <m/>
    <m/>
    <m/>
    <m/>
    <n v="1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4"/>
    <x v="120"/>
    <x v="0"/>
    <x v="1"/>
    <d v="2025-08-19T16:44:47"/>
    <n v="6"/>
    <n v="2"/>
    <n v="4"/>
    <m/>
    <m/>
    <m/>
    <m/>
    <n v="1"/>
    <n v="1"/>
    <n v="3"/>
    <n v="1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4"/>
    <x v="120"/>
    <x v="0"/>
    <x v="2"/>
    <d v="2025-08-19T16:44:47"/>
    <n v="28"/>
    <n v="2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4"/>
    <x v="120"/>
    <x v="0"/>
    <x v="3"/>
    <d v="2025-08-19T16:44:47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4"/>
    <x v="120"/>
    <x v="0"/>
    <x v="4"/>
    <d v="2025-08-19T16:44:47"/>
    <n v="28"/>
    <n v="12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4"/>
    <x v="120"/>
    <x v="0"/>
    <x v="5"/>
    <d v="2025-08-19T16:44:47"/>
    <n v="7"/>
    <n v="1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7"/>
    <x v="123"/>
    <x v="2"/>
    <x v="18"/>
    <d v="2025-08-19T16:45:42"/>
    <n v="1"/>
    <m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7"/>
    <x v="123"/>
    <x v="2"/>
    <x v="6"/>
    <d v="2025-08-19T16:45:42"/>
    <n v="14"/>
    <m/>
    <m/>
    <m/>
    <n v="4"/>
    <n v="1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7"/>
    <x v="123"/>
    <x v="2"/>
    <x v="7"/>
    <d v="2025-08-19T16:45:42"/>
    <n v="32"/>
    <m/>
    <m/>
    <m/>
    <m/>
    <m/>
    <n v="12"/>
    <n v="20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507"/>
    <x v="123"/>
    <x v="2"/>
    <x v="31"/>
    <d v="2025-08-19T16:45:45"/>
    <n v="7"/>
    <n v="2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7"/>
    <x v="123"/>
    <x v="2"/>
    <x v="6"/>
    <d v="2025-08-19T16:45:48"/>
    <n v="16"/>
    <m/>
    <m/>
    <m/>
    <n v="4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7"/>
    <x v="123"/>
    <x v="2"/>
    <x v="7"/>
    <d v="2025-08-19T16:45:48"/>
    <n v="20"/>
    <m/>
    <m/>
    <m/>
    <m/>
    <m/>
    <n v="6"/>
    <n v="14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7"/>
    <x v="123"/>
    <x v="2"/>
    <x v="0"/>
    <d v="2025-08-19T16:45:48"/>
    <n v="8"/>
    <m/>
    <m/>
    <m/>
    <m/>
    <m/>
    <m/>
    <m/>
    <n v="4"/>
    <m/>
    <n v="2"/>
    <n v="0"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7"/>
    <x v="123"/>
    <x v="2"/>
    <x v="8"/>
    <d v="2025-08-19T16:45:48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7"/>
    <x v="123"/>
    <x v="2"/>
    <x v="1"/>
    <d v="2025-08-19T16:45:48"/>
    <n v="25"/>
    <n v="12"/>
    <n v="13"/>
    <m/>
    <m/>
    <n v="2"/>
    <n v="2"/>
    <n v="6"/>
    <n v="3"/>
    <n v="7"/>
    <n v="2"/>
    <m/>
    <n v="1"/>
    <m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7"/>
    <x v="123"/>
    <x v="2"/>
    <x v="2"/>
    <d v="2025-08-19T16:45:48"/>
    <n v="118"/>
    <n v="11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7"/>
    <x v="123"/>
    <x v="2"/>
    <x v="3"/>
    <d v="2025-08-19T16:45:48"/>
    <n v="14"/>
    <n v="1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7"/>
    <x v="123"/>
    <x v="2"/>
    <x v="0"/>
    <d v="2025-08-19T16:45:42"/>
    <n v="10"/>
    <m/>
    <m/>
    <m/>
    <m/>
    <m/>
    <m/>
    <m/>
    <n v="2"/>
    <m/>
    <n v="4"/>
    <n v="0"/>
    <n v="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7"/>
    <x v="123"/>
    <x v="2"/>
    <x v="8"/>
    <d v="2025-08-19T16:45:42"/>
    <n v="5.6"/>
    <n v="2.4"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8"/>
    <x v="124"/>
    <x v="9"/>
    <x v="7"/>
    <d v="2025-08-19T16:46:02"/>
    <n v="4"/>
    <m/>
    <m/>
    <m/>
    <m/>
    <m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8"/>
    <x v="124"/>
    <x v="9"/>
    <x v="1"/>
    <d v="2025-08-19T16:46:02"/>
    <n v="2"/>
    <n v="2"/>
    <m/>
    <m/>
    <m/>
    <m/>
    <m/>
    <m/>
    <m/>
    <n v="2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8"/>
    <x v="124"/>
    <x v="9"/>
    <x v="2"/>
    <d v="2025-08-19T16:46:02"/>
    <n v="52"/>
    <n v="5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8"/>
    <x v="124"/>
    <x v="9"/>
    <x v="4"/>
    <d v="2025-08-19T16:46:02"/>
    <n v="52"/>
    <n v="22"/>
    <n v="3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9"/>
    <x v="125"/>
    <x v="14"/>
    <x v="6"/>
    <d v="2025-08-19T16:46:20"/>
    <n v="6"/>
    <m/>
    <m/>
    <m/>
    <n v="2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9"/>
    <x v="125"/>
    <x v="14"/>
    <x v="7"/>
    <d v="2025-08-19T16:46:20"/>
    <n v="12"/>
    <m/>
    <m/>
    <m/>
    <m/>
    <m/>
    <n v="6"/>
    <n v="6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9"/>
    <x v="125"/>
    <x v="14"/>
    <x v="0"/>
    <d v="2025-08-19T16:46:20"/>
    <n v="3"/>
    <m/>
    <m/>
    <m/>
    <m/>
    <m/>
    <m/>
    <m/>
    <n v="0"/>
    <m/>
    <n v="2"/>
    <n v="1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11"/>
    <x v="126"/>
    <x v="15"/>
    <x v="0"/>
    <d v="2025-08-19T16:46:56"/>
    <n v="3"/>
    <m/>
    <m/>
    <m/>
    <m/>
    <m/>
    <m/>
    <m/>
    <n v="3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11"/>
    <x v="126"/>
    <x v="15"/>
    <x v="8"/>
    <d v="2025-08-19T16:46:56"/>
    <n v="21.6"/>
    <m/>
    <n v="3.2"/>
    <n v="18.399999999999999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11"/>
    <x v="126"/>
    <x v="15"/>
    <x v="10"/>
    <d v="2025-08-19T16:46:56"/>
    <n v="3.2"/>
    <m/>
    <m/>
    <m/>
    <n v="3.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11"/>
    <x v="126"/>
    <x v="15"/>
    <x v="21"/>
    <d v="2025-08-19T16:46:56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11"/>
    <x v="126"/>
    <x v="15"/>
    <x v="1"/>
    <d v="2025-08-19T16:46:56"/>
    <n v="30"/>
    <n v="14"/>
    <n v="16"/>
    <m/>
    <n v="1"/>
    <n v="5"/>
    <n v="1"/>
    <n v="1"/>
    <n v="13"/>
    <n v="6"/>
    <n v="3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11"/>
    <x v="126"/>
    <x v="15"/>
    <x v="23"/>
    <d v="2025-08-19T16:46:56"/>
    <n v="2"/>
    <n v="1"/>
    <n v="1"/>
    <m/>
    <m/>
    <n v="1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11"/>
    <x v="126"/>
    <x v="15"/>
    <x v="16"/>
    <d v="2025-08-19T16:46:59"/>
    <n v="1"/>
    <m/>
    <n v="1"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11"/>
    <x v="126"/>
    <x v="15"/>
    <x v="23"/>
    <d v="2025-08-19T16:46:59"/>
    <n v="2"/>
    <n v="1"/>
    <n v="1"/>
    <m/>
    <m/>
    <n v="1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11"/>
    <x v="126"/>
    <x v="15"/>
    <x v="2"/>
    <d v="2025-08-19T16:46:59"/>
    <n v="66"/>
    <n v="6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11"/>
    <x v="126"/>
    <x v="15"/>
    <x v="3"/>
    <d v="2025-08-19T16:46:59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11"/>
    <x v="126"/>
    <x v="15"/>
    <x v="28"/>
    <d v="2025-08-19T16:46:59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11"/>
    <x v="126"/>
    <x v="15"/>
    <x v="4"/>
    <d v="2025-08-19T16:46:59"/>
    <n v="66"/>
    <n v="31"/>
    <n v="3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11"/>
    <x v="126"/>
    <x v="15"/>
    <x v="5"/>
    <d v="2025-08-19T16:46:59"/>
    <n v="7"/>
    <n v="3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11"/>
    <x v="126"/>
    <x v="15"/>
    <x v="36"/>
    <d v="2025-08-19T16:46:59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00"/>
    <x v="127"/>
    <x v="6"/>
    <x v="8"/>
    <d v="2025-08-19T16:47:17"/>
    <n v="15.2"/>
    <m/>
    <n v="8"/>
    <n v="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00"/>
    <x v="127"/>
    <x v="6"/>
    <x v="21"/>
    <d v="2025-08-19T16:47:17"/>
    <n v="8.8000000000000007"/>
    <m/>
    <m/>
    <n v="8.800000000000000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00"/>
    <x v="127"/>
    <x v="6"/>
    <x v="1"/>
    <d v="2025-08-19T16:47:17"/>
    <n v="33"/>
    <n v="13"/>
    <n v="20"/>
    <m/>
    <n v="3"/>
    <n v="3"/>
    <n v="3"/>
    <n v="4"/>
    <n v="7"/>
    <n v="6"/>
    <n v="4"/>
    <m/>
    <m/>
    <n v="1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700"/>
    <x v="127"/>
    <x v="6"/>
    <x v="23"/>
    <d v="2025-08-19T16:47:17"/>
    <n v="2"/>
    <m/>
    <n v="2"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5"/>
    <x v="27"/>
    <x v="6"/>
    <x v="24"/>
    <d v="2025-08-19T16:18:54"/>
    <n v="1"/>
    <m/>
    <n v="1"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5"/>
    <x v="27"/>
    <x v="6"/>
    <x v="23"/>
    <d v="2025-08-19T16:18:54"/>
    <n v="12"/>
    <n v="7"/>
    <n v="5"/>
    <n v="1"/>
    <n v="1"/>
    <n v="5"/>
    <n v="2"/>
    <n v="2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5"/>
    <x v="136"/>
    <x v="18"/>
    <x v="16"/>
    <d v="2025-08-19T16:10:58"/>
    <n v="6"/>
    <n v="1"/>
    <n v="5"/>
    <m/>
    <n v="1"/>
    <n v="1"/>
    <m/>
    <m/>
    <m/>
    <n v="4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5"/>
    <x v="136"/>
    <x v="18"/>
    <x v="23"/>
    <d v="2025-08-19T16:10:58"/>
    <n v="3"/>
    <n v="1"/>
    <n v="2"/>
    <m/>
    <m/>
    <n v="2"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5"/>
    <x v="136"/>
    <x v="18"/>
    <x v="2"/>
    <d v="2025-08-19T16:10:58"/>
    <n v="415"/>
    <n v="41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5"/>
    <x v="136"/>
    <x v="18"/>
    <x v="3"/>
    <d v="2025-08-19T16:10:58"/>
    <n v="26"/>
    <n v="2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5"/>
    <x v="136"/>
    <x v="18"/>
    <x v="4"/>
    <d v="2025-08-19T16:10:58"/>
    <n v="415"/>
    <n v="168"/>
    <n v="24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5"/>
    <x v="136"/>
    <x v="18"/>
    <x v="5"/>
    <d v="2025-08-19T16:10:58"/>
    <n v="26"/>
    <n v="13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5"/>
    <x v="136"/>
    <x v="18"/>
    <x v="26"/>
    <d v="2025-08-19T16:10:58"/>
    <n v="76"/>
    <n v="39"/>
    <n v="3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5"/>
    <x v="136"/>
    <x v="18"/>
    <x v="31"/>
    <d v="2025-08-19T16:10:58"/>
    <n v="5"/>
    <n v="3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5"/>
    <x v="136"/>
    <x v="18"/>
    <x v="16"/>
    <d v="2025-08-19T16:11:00"/>
    <n v="4"/>
    <n v="1"/>
    <n v="3"/>
    <m/>
    <m/>
    <n v="1"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5"/>
    <x v="136"/>
    <x v="18"/>
    <x v="23"/>
    <d v="2025-08-19T16:11:00"/>
    <n v="2"/>
    <n v="1"/>
    <n v="1"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5"/>
    <x v="136"/>
    <x v="18"/>
    <x v="2"/>
    <d v="2025-08-19T16:11:00"/>
    <n v="413"/>
    <n v="41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5"/>
    <x v="136"/>
    <x v="18"/>
    <x v="3"/>
    <d v="2025-08-19T16:11:00"/>
    <n v="22"/>
    <n v="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5"/>
    <x v="136"/>
    <x v="18"/>
    <x v="4"/>
    <d v="2025-08-19T16:11:00"/>
    <n v="413"/>
    <n v="167"/>
    <n v="24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5"/>
    <x v="136"/>
    <x v="18"/>
    <x v="5"/>
    <d v="2025-08-19T16:11:00"/>
    <n v="22"/>
    <n v="12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5"/>
    <x v="136"/>
    <x v="18"/>
    <x v="26"/>
    <d v="2025-08-19T16:11:00"/>
    <n v="84"/>
    <n v="43"/>
    <n v="4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5"/>
    <x v="136"/>
    <x v="18"/>
    <x v="31"/>
    <d v="2025-08-19T16:11:00"/>
    <n v="4"/>
    <n v="3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5"/>
    <x v="136"/>
    <x v="18"/>
    <x v="16"/>
    <d v="2025-08-19T16:11:03"/>
    <n v="6"/>
    <n v="2"/>
    <n v="4"/>
    <m/>
    <m/>
    <n v="1"/>
    <m/>
    <m/>
    <n v="1"/>
    <n v="4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5"/>
    <x v="136"/>
    <x v="18"/>
    <x v="23"/>
    <d v="2025-08-19T16:11:03"/>
    <n v="3"/>
    <n v="2"/>
    <n v="1"/>
    <m/>
    <m/>
    <n v="2"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5"/>
    <x v="136"/>
    <x v="18"/>
    <x v="2"/>
    <d v="2025-08-19T16:11:03"/>
    <n v="434"/>
    <n v="43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5"/>
    <x v="136"/>
    <x v="18"/>
    <x v="2"/>
    <d v="2025-08-19T16:11:11"/>
    <n v="417"/>
    <n v="41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5"/>
    <x v="136"/>
    <x v="18"/>
    <x v="3"/>
    <d v="2025-08-19T16:11:11"/>
    <n v="26"/>
    <n v="2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5"/>
    <x v="136"/>
    <x v="18"/>
    <x v="4"/>
    <d v="2025-08-19T16:11:11"/>
    <n v="417"/>
    <n v="164"/>
    <n v="25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5"/>
    <x v="136"/>
    <x v="18"/>
    <x v="5"/>
    <d v="2025-08-19T16:11:11"/>
    <n v="26"/>
    <n v="11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5"/>
    <x v="136"/>
    <x v="18"/>
    <x v="26"/>
    <d v="2025-08-19T16:11:11"/>
    <n v="98"/>
    <n v="50"/>
    <n v="4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5"/>
    <x v="136"/>
    <x v="18"/>
    <x v="31"/>
    <d v="2025-08-19T16:11:11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5"/>
    <x v="136"/>
    <x v="18"/>
    <x v="6"/>
    <d v="2025-08-19T16:11:14"/>
    <n v="82"/>
    <m/>
    <m/>
    <m/>
    <n v="50"/>
    <n v="3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5"/>
    <x v="136"/>
    <x v="18"/>
    <x v="7"/>
    <d v="2025-08-19T16:11:14"/>
    <n v="189"/>
    <m/>
    <m/>
    <m/>
    <m/>
    <m/>
    <n v="112"/>
    <n v="77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5"/>
    <x v="136"/>
    <x v="18"/>
    <x v="0"/>
    <d v="2025-08-19T16:11:14"/>
    <n v="38"/>
    <m/>
    <m/>
    <m/>
    <m/>
    <m/>
    <m/>
    <m/>
    <n v="13"/>
    <m/>
    <n v="8"/>
    <n v="1"/>
    <n v="1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5"/>
    <x v="136"/>
    <x v="18"/>
    <x v="8"/>
    <d v="2025-08-19T16:11:14"/>
    <n v="38.4"/>
    <m/>
    <n v="7.2"/>
    <n v="31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5"/>
    <x v="136"/>
    <x v="18"/>
    <x v="13"/>
    <d v="2025-08-19T16:11:14"/>
    <n v="8"/>
    <m/>
    <m/>
    <m/>
    <n v="2"/>
    <m/>
    <m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5"/>
    <x v="136"/>
    <x v="18"/>
    <x v="14"/>
    <d v="2025-08-19T16:11:14"/>
    <n v="10"/>
    <m/>
    <m/>
    <n v="2"/>
    <n v="2"/>
    <m/>
    <m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5"/>
    <x v="136"/>
    <x v="18"/>
    <x v="15"/>
    <d v="2025-08-19T16:11:14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5"/>
    <x v="136"/>
    <x v="18"/>
    <x v="10"/>
    <d v="2025-08-19T16:11:14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5"/>
    <x v="136"/>
    <x v="18"/>
    <x v="1"/>
    <d v="2025-08-19T16:11:14"/>
    <n v="186"/>
    <n v="73"/>
    <n v="113"/>
    <m/>
    <n v="2"/>
    <n v="13"/>
    <n v="25"/>
    <n v="16"/>
    <n v="56"/>
    <n v="40"/>
    <n v="13"/>
    <m/>
    <n v="4"/>
    <n v="1"/>
    <n v="1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5"/>
    <x v="136"/>
    <x v="18"/>
    <x v="16"/>
    <d v="2025-08-19T16:11:14"/>
    <n v="5"/>
    <n v="2"/>
    <n v="3"/>
    <m/>
    <m/>
    <n v="1"/>
    <n v="1"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5"/>
    <x v="136"/>
    <x v="18"/>
    <x v="23"/>
    <d v="2025-08-19T16:11:14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5"/>
    <x v="136"/>
    <x v="18"/>
    <x v="2"/>
    <d v="2025-08-19T16:11:14"/>
    <n v="428"/>
    <n v="42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5"/>
    <x v="136"/>
    <x v="18"/>
    <x v="3"/>
    <d v="2025-08-19T16:11:14"/>
    <n v="27"/>
    <n v="2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5"/>
    <x v="136"/>
    <x v="18"/>
    <x v="4"/>
    <d v="2025-08-19T16:11:14"/>
    <n v="428"/>
    <n v="167"/>
    <n v="26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5"/>
    <x v="136"/>
    <x v="18"/>
    <x v="5"/>
    <d v="2025-08-19T16:11:14"/>
    <n v="27"/>
    <n v="10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5"/>
    <x v="136"/>
    <x v="18"/>
    <x v="26"/>
    <d v="2025-08-19T16:11:14"/>
    <n v="93"/>
    <n v="48"/>
    <n v="4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5"/>
    <x v="136"/>
    <x v="18"/>
    <x v="31"/>
    <d v="2025-08-19T16:11:14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6"/>
    <x v="137"/>
    <x v="19"/>
    <x v="13"/>
    <d v="2025-08-19T16:11:16"/>
    <n v="14"/>
    <m/>
    <m/>
    <m/>
    <n v="2"/>
    <m/>
    <n v="1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6"/>
    <x v="137"/>
    <x v="19"/>
    <x v="14"/>
    <d v="2025-08-19T16:11:16"/>
    <n v="16"/>
    <m/>
    <m/>
    <n v="2"/>
    <n v="2"/>
    <m/>
    <n v="1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6"/>
    <x v="137"/>
    <x v="19"/>
    <x v="19"/>
    <d v="2025-08-19T16:11:16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6"/>
    <x v="137"/>
    <x v="19"/>
    <x v="15"/>
    <d v="2025-08-19T16:11:16"/>
    <n v="1.6"/>
    <m/>
    <m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6"/>
    <x v="137"/>
    <x v="19"/>
    <x v="22"/>
    <d v="2025-08-19T16:11:16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6"/>
    <x v="137"/>
    <x v="19"/>
    <x v="10"/>
    <d v="2025-08-19T16:11:16"/>
    <n v="4.4000000000000004"/>
    <m/>
    <n v="4.400000000000000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6"/>
    <x v="137"/>
    <x v="19"/>
    <x v="21"/>
    <d v="2025-08-19T16:11:16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6"/>
    <x v="137"/>
    <x v="19"/>
    <x v="1"/>
    <d v="2025-08-19T16:11:16"/>
    <n v="232"/>
    <n v="112"/>
    <n v="120"/>
    <n v="4"/>
    <n v="4"/>
    <n v="17"/>
    <n v="32"/>
    <n v="33"/>
    <n v="58"/>
    <n v="52"/>
    <n v="23"/>
    <m/>
    <n v="4"/>
    <m/>
    <n v="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6"/>
    <x v="137"/>
    <x v="19"/>
    <x v="16"/>
    <d v="2025-08-19T16:11:16"/>
    <n v="9"/>
    <n v="4"/>
    <n v="5"/>
    <m/>
    <m/>
    <n v="1"/>
    <n v="1"/>
    <m/>
    <n v="5"/>
    <n v="1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6"/>
    <x v="137"/>
    <x v="19"/>
    <x v="24"/>
    <d v="2025-08-19T16:11:16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6"/>
    <x v="137"/>
    <x v="19"/>
    <x v="23"/>
    <d v="2025-08-19T16:11:16"/>
    <n v="2"/>
    <n v="1"/>
    <n v="1"/>
    <m/>
    <n v="1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6"/>
    <x v="137"/>
    <x v="19"/>
    <x v="9"/>
    <d v="2025-08-19T16:11:16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6"/>
    <x v="137"/>
    <x v="19"/>
    <x v="2"/>
    <d v="2025-08-19T16:11:16"/>
    <n v="344"/>
    <n v="34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6"/>
    <x v="137"/>
    <x v="19"/>
    <x v="3"/>
    <d v="2025-08-19T16:11:16"/>
    <n v="43"/>
    <n v="4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6"/>
    <x v="137"/>
    <x v="19"/>
    <x v="4"/>
    <d v="2025-08-19T16:11:16"/>
    <n v="344"/>
    <n v="152"/>
    <n v="19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6"/>
    <x v="137"/>
    <x v="19"/>
    <x v="5"/>
    <d v="2025-08-19T16:11:16"/>
    <n v="43"/>
    <n v="20"/>
    <n v="2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6"/>
    <x v="137"/>
    <x v="19"/>
    <x v="24"/>
    <d v="2025-08-19T16:11:19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6"/>
    <x v="137"/>
    <x v="19"/>
    <x v="23"/>
    <d v="2025-08-19T16:11:19"/>
    <n v="2"/>
    <n v="1"/>
    <n v="1"/>
    <m/>
    <n v="1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6"/>
    <x v="137"/>
    <x v="19"/>
    <x v="25"/>
    <d v="2025-08-19T16:11:19"/>
    <n v="4"/>
    <m/>
    <m/>
    <n v="2"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6"/>
    <x v="137"/>
    <x v="19"/>
    <x v="9"/>
    <d v="2025-08-19T16:11:19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6"/>
    <x v="137"/>
    <x v="19"/>
    <x v="2"/>
    <d v="2025-08-19T16:11:19"/>
    <n v="320"/>
    <n v="3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6"/>
    <x v="137"/>
    <x v="19"/>
    <x v="3"/>
    <d v="2025-08-19T16:11:19"/>
    <n v="45"/>
    <n v="4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6"/>
    <x v="137"/>
    <x v="19"/>
    <x v="4"/>
    <d v="2025-08-19T16:11:19"/>
    <n v="320"/>
    <n v="140"/>
    <n v="18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6"/>
    <x v="137"/>
    <x v="19"/>
    <x v="5"/>
    <d v="2025-08-19T16:11:19"/>
    <n v="45"/>
    <n v="23"/>
    <n v="2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6"/>
    <x v="137"/>
    <x v="19"/>
    <x v="14"/>
    <d v="2025-08-19T16:11:22"/>
    <n v="18"/>
    <m/>
    <m/>
    <n v="2"/>
    <n v="1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6"/>
    <x v="137"/>
    <x v="19"/>
    <x v="23"/>
    <d v="2025-08-19T16:11:22"/>
    <n v="2"/>
    <n v="2"/>
    <n v="0"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6"/>
    <x v="137"/>
    <x v="19"/>
    <x v="25"/>
    <d v="2025-08-19T16:11:22"/>
    <n v="4"/>
    <m/>
    <m/>
    <m/>
    <m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6"/>
    <x v="137"/>
    <x v="19"/>
    <x v="9"/>
    <d v="2025-08-19T16:11:22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6"/>
    <x v="137"/>
    <x v="19"/>
    <x v="2"/>
    <d v="2025-08-19T16:11:22"/>
    <n v="361"/>
    <n v="36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6"/>
    <x v="137"/>
    <x v="19"/>
    <x v="3"/>
    <d v="2025-08-19T16:11:22"/>
    <n v="46"/>
    <n v="4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6"/>
    <x v="137"/>
    <x v="19"/>
    <x v="4"/>
    <d v="2025-08-19T16:11:22"/>
    <n v="361"/>
    <n v="168"/>
    <n v="19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6"/>
    <x v="137"/>
    <x v="19"/>
    <x v="5"/>
    <d v="2025-08-19T16:11:22"/>
    <n v="46"/>
    <n v="22"/>
    <n v="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6"/>
    <x v="137"/>
    <x v="19"/>
    <x v="1"/>
    <d v="2025-08-19T16:11:24"/>
    <n v="206"/>
    <n v="86"/>
    <n v="120"/>
    <n v="5"/>
    <n v="8"/>
    <n v="18"/>
    <n v="22"/>
    <n v="40"/>
    <n v="42"/>
    <n v="38"/>
    <n v="20"/>
    <m/>
    <n v="9"/>
    <n v="3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6"/>
    <x v="137"/>
    <x v="19"/>
    <x v="7"/>
    <d v="2025-08-19T16:11:32"/>
    <n v="211"/>
    <m/>
    <m/>
    <m/>
    <m/>
    <m/>
    <n v="120"/>
    <n v="9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6"/>
    <x v="137"/>
    <x v="19"/>
    <x v="0"/>
    <d v="2025-08-19T16:11:32"/>
    <n v="24"/>
    <m/>
    <m/>
    <m/>
    <m/>
    <m/>
    <m/>
    <m/>
    <n v="19"/>
    <m/>
    <n v="4"/>
    <n v="1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6"/>
    <x v="137"/>
    <x v="19"/>
    <x v="8"/>
    <d v="2025-08-19T16:11:32"/>
    <n v="73.599999999999994"/>
    <n v="0.8"/>
    <n v="26.4"/>
    <n v="4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6"/>
    <x v="137"/>
    <x v="19"/>
    <x v="13"/>
    <d v="2025-08-19T16:11:32"/>
    <n v="10"/>
    <m/>
    <m/>
    <m/>
    <n v="2"/>
    <n v="2"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6"/>
    <x v="137"/>
    <x v="19"/>
    <x v="14"/>
    <d v="2025-08-19T16:11:32"/>
    <n v="10"/>
    <m/>
    <m/>
    <m/>
    <n v="2"/>
    <n v="2"/>
    <n v="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6"/>
    <x v="137"/>
    <x v="19"/>
    <x v="10"/>
    <d v="2025-08-19T16:11:32"/>
    <n v="29.2"/>
    <n v="3.2"/>
    <n v="4.4000000000000004"/>
    <n v="9.6"/>
    <n v="1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6"/>
    <x v="137"/>
    <x v="19"/>
    <x v="1"/>
    <d v="2025-08-19T16:11:32"/>
    <n v="220"/>
    <n v="103"/>
    <n v="117"/>
    <n v="1"/>
    <n v="9"/>
    <n v="16"/>
    <n v="28"/>
    <n v="36"/>
    <n v="60"/>
    <n v="48"/>
    <n v="19"/>
    <m/>
    <n v="2"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6"/>
    <x v="137"/>
    <x v="19"/>
    <x v="16"/>
    <d v="2025-08-19T16:11:32"/>
    <n v="5"/>
    <n v="3"/>
    <n v="2"/>
    <m/>
    <m/>
    <m/>
    <n v="1"/>
    <n v="1"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6"/>
    <x v="137"/>
    <x v="19"/>
    <x v="23"/>
    <d v="2025-08-19T16:11:32"/>
    <n v="8"/>
    <n v="4"/>
    <n v="4"/>
    <n v="1"/>
    <n v="1"/>
    <n v="4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6"/>
    <x v="137"/>
    <x v="19"/>
    <x v="2"/>
    <d v="2025-08-19T16:11:32"/>
    <n v="359"/>
    <n v="35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6"/>
    <x v="137"/>
    <x v="19"/>
    <x v="3"/>
    <d v="2025-08-19T16:11:32"/>
    <n v="45"/>
    <n v="4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6"/>
    <x v="137"/>
    <x v="19"/>
    <x v="4"/>
    <d v="2025-08-19T16:11:32"/>
    <n v="359"/>
    <n v="160"/>
    <n v="19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6"/>
    <x v="137"/>
    <x v="19"/>
    <x v="5"/>
    <d v="2025-08-19T16:11:32"/>
    <n v="45"/>
    <n v="24"/>
    <n v="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7"/>
    <x v="4"/>
    <x v="3"/>
    <x v="8"/>
    <d v="2025-08-19T16:11:35"/>
    <n v="85.6"/>
    <n v="5.6"/>
    <n v="24.8"/>
    <n v="55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7"/>
    <x v="4"/>
    <x v="3"/>
    <x v="13"/>
    <d v="2025-08-19T16:11:35"/>
    <n v="12"/>
    <m/>
    <m/>
    <m/>
    <n v="4"/>
    <n v="2"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7"/>
    <x v="4"/>
    <x v="3"/>
    <x v="14"/>
    <d v="2025-08-19T16:11:35"/>
    <n v="16"/>
    <m/>
    <m/>
    <n v="4"/>
    <n v="4"/>
    <n v="2"/>
    <n v="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7"/>
    <x v="4"/>
    <x v="3"/>
    <x v="19"/>
    <d v="2025-08-19T16:11:35"/>
    <n v="6"/>
    <m/>
    <m/>
    <m/>
    <m/>
    <m/>
    <m/>
    <m/>
    <m/>
    <n v="6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7"/>
    <x v="4"/>
    <x v="3"/>
    <x v="15"/>
    <d v="2025-08-19T16:11:35"/>
    <n v="3.2"/>
    <n v="0.8"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7"/>
    <x v="4"/>
    <x v="3"/>
    <x v="1"/>
    <d v="2025-08-19T16:11:35"/>
    <n v="266"/>
    <n v="109"/>
    <n v="157"/>
    <n v="3"/>
    <n v="8"/>
    <n v="23"/>
    <n v="33"/>
    <n v="42"/>
    <n v="63"/>
    <n v="51"/>
    <n v="25"/>
    <m/>
    <n v="4"/>
    <n v="2"/>
    <n v="1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7"/>
    <x v="4"/>
    <x v="3"/>
    <x v="16"/>
    <d v="2025-08-19T16:11:35"/>
    <n v="10"/>
    <n v="6"/>
    <n v="4"/>
    <n v="1"/>
    <m/>
    <n v="1"/>
    <n v="2"/>
    <n v="1"/>
    <n v="1"/>
    <n v="2"/>
    <m/>
    <n v="2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7"/>
    <x v="4"/>
    <x v="3"/>
    <x v="9"/>
    <d v="2025-08-19T16:11:35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7"/>
    <x v="4"/>
    <x v="3"/>
    <x v="2"/>
    <d v="2025-08-19T16:11:35"/>
    <n v="484"/>
    <n v="48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7"/>
    <x v="4"/>
    <x v="3"/>
    <x v="3"/>
    <d v="2025-08-19T16:11:35"/>
    <n v="40"/>
    <n v="4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7"/>
    <x v="4"/>
    <x v="3"/>
    <x v="32"/>
    <d v="2025-08-19T16:11:35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7"/>
    <x v="4"/>
    <x v="3"/>
    <x v="28"/>
    <d v="2025-08-19T16:11:35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7"/>
    <x v="4"/>
    <x v="3"/>
    <x v="4"/>
    <d v="2025-08-19T16:11:35"/>
    <n v="484"/>
    <n v="218"/>
    <n v="26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7"/>
    <x v="4"/>
    <x v="3"/>
    <x v="5"/>
    <d v="2025-08-19T16:11:35"/>
    <n v="40"/>
    <n v="9"/>
    <n v="3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7"/>
    <x v="4"/>
    <x v="3"/>
    <x v="33"/>
    <d v="2025-08-19T16:11:35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7"/>
    <x v="4"/>
    <x v="3"/>
    <x v="36"/>
    <d v="2025-08-19T16:11:35"/>
    <n v="1"/>
    <n v="1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7"/>
    <x v="4"/>
    <x v="3"/>
    <x v="1"/>
    <d v="2025-08-19T16:11:37"/>
    <n v="321"/>
    <n v="136"/>
    <n v="185"/>
    <n v="6"/>
    <n v="12"/>
    <n v="25"/>
    <n v="46"/>
    <n v="31"/>
    <n v="89"/>
    <n v="60"/>
    <n v="32"/>
    <m/>
    <n v="5"/>
    <n v="2"/>
    <n v="1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7"/>
    <x v="4"/>
    <x v="3"/>
    <x v="16"/>
    <d v="2025-08-19T16:11:37"/>
    <n v="15"/>
    <n v="7"/>
    <n v="8"/>
    <m/>
    <m/>
    <n v="3"/>
    <n v="2"/>
    <n v="1"/>
    <n v="4"/>
    <n v="4"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723"/>
    <x v="75"/>
    <x v="2"/>
    <x v="26"/>
    <d v="2025-08-19T16:48:30"/>
    <n v="27"/>
    <n v="12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23"/>
    <x v="75"/>
    <x v="2"/>
    <x v="6"/>
    <d v="2025-08-19T16:48:33"/>
    <n v="42"/>
    <m/>
    <m/>
    <m/>
    <n v="26"/>
    <n v="1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23"/>
    <x v="75"/>
    <x v="2"/>
    <x v="7"/>
    <d v="2025-08-19T16:48:33"/>
    <n v="95"/>
    <m/>
    <m/>
    <m/>
    <m/>
    <m/>
    <n v="48"/>
    <n v="47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23"/>
    <x v="75"/>
    <x v="2"/>
    <x v="0"/>
    <d v="2025-08-19T16:48:33"/>
    <n v="15"/>
    <m/>
    <m/>
    <m/>
    <m/>
    <m/>
    <m/>
    <m/>
    <n v="7"/>
    <m/>
    <n v="8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23"/>
    <x v="75"/>
    <x v="2"/>
    <x v="8"/>
    <d v="2025-08-19T16:48:33"/>
    <n v="14.4"/>
    <n v="1.6"/>
    <m/>
    <n v="1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23"/>
    <x v="75"/>
    <x v="2"/>
    <x v="13"/>
    <d v="2025-08-19T16:48:33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23"/>
    <x v="75"/>
    <x v="2"/>
    <x v="14"/>
    <d v="2025-08-19T16:48:33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23"/>
    <x v="75"/>
    <x v="2"/>
    <x v="10"/>
    <d v="2025-08-19T16:48:33"/>
    <n v="4.4000000000000004"/>
    <m/>
    <n v="4.400000000000000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23"/>
    <x v="75"/>
    <x v="2"/>
    <x v="1"/>
    <d v="2025-08-19T16:48:33"/>
    <n v="87"/>
    <n v="41"/>
    <n v="46"/>
    <n v="2"/>
    <m/>
    <n v="5"/>
    <n v="13"/>
    <n v="8"/>
    <n v="24"/>
    <n v="24"/>
    <n v="7"/>
    <m/>
    <n v="4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723"/>
    <x v="75"/>
    <x v="2"/>
    <x v="16"/>
    <d v="2025-08-19T16:48:33"/>
    <n v="1"/>
    <m/>
    <n v="1"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273"/>
    <x v="132"/>
    <x v="5"/>
    <x v="15"/>
    <d v="2025-08-19T16:49:07"/>
    <n v="1.6"/>
    <m/>
    <m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273"/>
    <x v="132"/>
    <x v="5"/>
    <x v="20"/>
    <d v="2025-08-19T16:49:07"/>
    <n v="9.6"/>
    <m/>
    <n v="9.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273"/>
    <x v="132"/>
    <x v="5"/>
    <x v="10"/>
    <d v="2025-08-19T16:49:07"/>
    <n v="4.4000000000000004"/>
    <m/>
    <m/>
    <m/>
    <m/>
    <n v="4.40000000000000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273"/>
    <x v="132"/>
    <x v="5"/>
    <x v="1"/>
    <d v="2025-08-19T16:49:07"/>
    <n v="90"/>
    <n v="30"/>
    <n v="60"/>
    <m/>
    <n v="1"/>
    <n v="4"/>
    <n v="8"/>
    <n v="7"/>
    <n v="26"/>
    <n v="25"/>
    <n v="10"/>
    <m/>
    <n v="4"/>
    <n v="0"/>
    <n v="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273"/>
    <x v="132"/>
    <x v="5"/>
    <x v="16"/>
    <d v="2025-08-19T16:49:07"/>
    <n v="4"/>
    <n v="3"/>
    <n v="1"/>
    <m/>
    <m/>
    <n v="2"/>
    <m/>
    <m/>
    <m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273"/>
    <x v="132"/>
    <x v="5"/>
    <x v="24"/>
    <d v="2025-08-19T16:49:07"/>
    <n v="2"/>
    <m/>
    <n v="2"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273"/>
    <x v="132"/>
    <x v="5"/>
    <x v="23"/>
    <d v="2025-08-19T16:49:07"/>
    <n v="1"/>
    <m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273"/>
    <x v="132"/>
    <x v="5"/>
    <x v="2"/>
    <d v="2025-08-19T16:49:07"/>
    <n v="74"/>
    <n v="7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273"/>
    <x v="132"/>
    <x v="5"/>
    <x v="3"/>
    <d v="2025-08-19T16:49:07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273"/>
    <x v="132"/>
    <x v="5"/>
    <x v="4"/>
    <d v="2025-08-19T16:49:07"/>
    <n v="74"/>
    <n v="24"/>
    <n v="5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273"/>
    <x v="132"/>
    <x v="5"/>
    <x v="5"/>
    <d v="2025-08-19T16:49:07"/>
    <n v="1"/>
    <n v="1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200273"/>
    <x v="132"/>
    <x v="5"/>
    <x v="26"/>
    <d v="2025-08-19T16:49:07"/>
    <n v="14"/>
    <n v="6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366"/>
    <x v="78"/>
    <x v="0"/>
    <x v="8"/>
    <d v="2025-08-19T16:49:09"/>
    <n v="111.2"/>
    <n v="14.4"/>
    <n v="22.4"/>
    <n v="74.40000000000000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366"/>
    <x v="78"/>
    <x v="0"/>
    <x v="13"/>
    <d v="2025-08-19T16:49:09"/>
    <n v="32"/>
    <m/>
    <m/>
    <m/>
    <n v="6"/>
    <m/>
    <n v="2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7"/>
    <x v="4"/>
    <x v="3"/>
    <x v="2"/>
    <d v="2025-08-19T16:11:37"/>
    <n v="517"/>
    <n v="51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7"/>
    <x v="4"/>
    <x v="3"/>
    <x v="12"/>
    <d v="2025-08-19T16:11:48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7"/>
    <x v="4"/>
    <x v="3"/>
    <x v="6"/>
    <d v="2025-08-19T16:11:48"/>
    <n v="176"/>
    <m/>
    <m/>
    <m/>
    <n v="96"/>
    <n v="8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7"/>
    <x v="4"/>
    <x v="3"/>
    <x v="7"/>
    <d v="2025-08-19T16:11:48"/>
    <n v="301"/>
    <m/>
    <m/>
    <m/>
    <m/>
    <m/>
    <n v="194"/>
    <n v="107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7"/>
    <x v="4"/>
    <x v="3"/>
    <x v="0"/>
    <d v="2025-08-19T16:11:48"/>
    <n v="54"/>
    <m/>
    <m/>
    <m/>
    <m/>
    <m/>
    <m/>
    <m/>
    <n v="29"/>
    <m/>
    <n v="16"/>
    <n v="3"/>
    <n v="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7"/>
    <x v="4"/>
    <x v="3"/>
    <x v="8"/>
    <d v="2025-08-19T16:11:48"/>
    <n v="68.8"/>
    <n v="4"/>
    <n v="16"/>
    <n v="48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7"/>
    <x v="4"/>
    <x v="3"/>
    <x v="13"/>
    <d v="2025-08-19T16:11:48"/>
    <n v="14"/>
    <m/>
    <m/>
    <m/>
    <n v="0"/>
    <n v="4"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7"/>
    <x v="4"/>
    <x v="3"/>
    <x v="14"/>
    <d v="2025-08-19T16:11:48"/>
    <n v="18"/>
    <m/>
    <m/>
    <n v="4"/>
    <n v="0"/>
    <n v="4"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7"/>
    <x v="4"/>
    <x v="3"/>
    <x v="15"/>
    <d v="2025-08-19T16:11:48"/>
    <n v="7.2"/>
    <n v="0.8"/>
    <n v="1.6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7"/>
    <x v="4"/>
    <x v="3"/>
    <x v="1"/>
    <d v="2025-08-19T16:11:48"/>
    <n v="309"/>
    <n v="135"/>
    <n v="174"/>
    <n v="1"/>
    <n v="5"/>
    <n v="18"/>
    <n v="48"/>
    <n v="40"/>
    <n v="97"/>
    <n v="54"/>
    <n v="29"/>
    <m/>
    <n v="8"/>
    <n v="3"/>
    <n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7"/>
    <x v="4"/>
    <x v="3"/>
    <x v="16"/>
    <d v="2025-08-19T16:11:48"/>
    <n v="11"/>
    <n v="6"/>
    <n v="5"/>
    <n v="1"/>
    <n v="1"/>
    <n v="2"/>
    <n v="0"/>
    <n v="2"/>
    <n v="3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7"/>
    <x v="4"/>
    <x v="3"/>
    <x v="25"/>
    <d v="2025-08-19T16:11:48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7"/>
    <x v="4"/>
    <x v="3"/>
    <x v="2"/>
    <d v="2025-08-19T16:11:48"/>
    <n v="555"/>
    <n v="55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7"/>
    <x v="4"/>
    <x v="3"/>
    <x v="3"/>
    <d v="2025-08-19T16:11:48"/>
    <n v="43"/>
    <n v="4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7"/>
    <x v="4"/>
    <x v="3"/>
    <x v="32"/>
    <d v="2025-08-19T16:11:48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7"/>
    <x v="4"/>
    <x v="3"/>
    <x v="28"/>
    <d v="2025-08-19T16:11:48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7"/>
    <x v="4"/>
    <x v="3"/>
    <x v="4"/>
    <d v="2025-08-19T16:11:48"/>
    <n v="555"/>
    <n v="224"/>
    <n v="33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7"/>
    <x v="4"/>
    <x v="3"/>
    <x v="5"/>
    <d v="2025-08-19T16:11:48"/>
    <n v="43"/>
    <n v="14"/>
    <n v="2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7"/>
    <x v="4"/>
    <x v="3"/>
    <x v="33"/>
    <d v="2025-08-19T16:11:48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7"/>
    <x v="4"/>
    <x v="3"/>
    <x v="36"/>
    <d v="2025-08-19T16:11:48"/>
    <n v="1"/>
    <n v="1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8"/>
    <x v="5"/>
    <x v="4"/>
    <x v="1"/>
    <d v="2025-08-19T16:11:51"/>
    <n v="458"/>
    <n v="192"/>
    <n v="266"/>
    <n v="10"/>
    <n v="13"/>
    <n v="40"/>
    <n v="54"/>
    <n v="79"/>
    <n v="125"/>
    <n v="77"/>
    <n v="43"/>
    <m/>
    <n v="4"/>
    <n v="5"/>
    <n v="8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8"/>
    <x v="5"/>
    <x v="4"/>
    <x v="16"/>
    <d v="2025-08-19T16:11:51"/>
    <n v="7"/>
    <n v="4"/>
    <n v="3"/>
    <n v="0"/>
    <n v="0"/>
    <n v="2"/>
    <n v="0"/>
    <n v="0"/>
    <n v="2"/>
    <n v="3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8"/>
    <x v="5"/>
    <x v="4"/>
    <x v="24"/>
    <d v="2025-08-19T16:11:51"/>
    <n v="1"/>
    <n v="1"/>
    <n v="0"/>
    <n v="0"/>
    <n v="0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8"/>
    <x v="5"/>
    <x v="4"/>
    <x v="23"/>
    <d v="2025-08-19T16:11:51"/>
    <n v="3"/>
    <n v="3"/>
    <n v="0"/>
    <n v="0"/>
    <n v="1"/>
    <n v="1"/>
    <n v="0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8"/>
    <x v="5"/>
    <x v="4"/>
    <x v="2"/>
    <d v="2025-08-19T16:11:51"/>
    <n v="473"/>
    <n v="47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8"/>
    <x v="5"/>
    <x v="4"/>
    <x v="3"/>
    <d v="2025-08-19T16:11:51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8"/>
    <x v="5"/>
    <x v="4"/>
    <x v="4"/>
    <d v="2025-08-19T16:11:51"/>
    <n v="946"/>
    <n v="446"/>
    <n v="50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108"/>
    <x v="5"/>
    <x v="4"/>
    <x v="5"/>
    <d v="2025-08-19T16:11:51"/>
    <n v="20"/>
    <n v="8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8"/>
    <x v="5"/>
    <x v="4"/>
    <x v="1"/>
    <d v="2025-08-19T16:11:53"/>
    <n v="400"/>
    <n v="162"/>
    <n v="238"/>
    <n v="10"/>
    <n v="12"/>
    <n v="50"/>
    <n v="46"/>
    <n v="68"/>
    <n v="86"/>
    <n v="71"/>
    <n v="39"/>
    <m/>
    <n v="2"/>
    <n v="11"/>
    <n v="5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8"/>
    <x v="5"/>
    <x v="4"/>
    <x v="16"/>
    <d v="2025-08-19T16:11:53"/>
    <n v="5"/>
    <n v="3"/>
    <n v="2"/>
    <m/>
    <m/>
    <n v="3"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8"/>
    <x v="5"/>
    <x v="4"/>
    <x v="24"/>
    <d v="2025-08-19T16:11:53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8"/>
    <x v="5"/>
    <x v="4"/>
    <x v="23"/>
    <d v="2025-08-19T16:11:53"/>
    <n v="3"/>
    <n v="3"/>
    <m/>
    <m/>
    <m/>
    <n v="1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108"/>
    <x v="5"/>
    <x v="4"/>
    <x v="2"/>
    <d v="2025-08-19T16:11:53"/>
    <n v="428"/>
    <n v="42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8"/>
    <x v="5"/>
    <x v="4"/>
    <x v="2"/>
    <d v="2025-08-19T16:12:04"/>
    <n v="502"/>
    <n v="50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8"/>
    <x v="5"/>
    <x v="4"/>
    <x v="3"/>
    <d v="2025-08-19T16:12:04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8"/>
    <x v="5"/>
    <x v="4"/>
    <x v="4"/>
    <d v="2025-08-19T16:12:04"/>
    <n v="502"/>
    <n v="241"/>
    <n v="26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108"/>
    <x v="5"/>
    <x v="4"/>
    <x v="5"/>
    <d v="2025-08-19T16:12:04"/>
    <n v="9"/>
    <n v="4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8"/>
    <x v="5"/>
    <x v="4"/>
    <x v="6"/>
    <d v="2025-08-19T16:12:07"/>
    <n v="218"/>
    <m/>
    <m/>
    <m/>
    <n v="114"/>
    <n v="10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8"/>
    <x v="5"/>
    <x v="4"/>
    <x v="7"/>
    <d v="2025-08-19T16:12:07"/>
    <n v="439"/>
    <m/>
    <m/>
    <m/>
    <m/>
    <m/>
    <n v="266"/>
    <n v="17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8"/>
    <x v="5"/>
    <x v="4"/>
    <x v="0"/>
    <d v="2025-08-19T16:12:07"/>
    <n v="51"/>
    <m/>
    <m/>
    <m/>
    <m/>
    <m/>
    <m/>
    <m/>
    <n v="24"/>
    <m/>
    <n v="12"/>
    <n v="8"/>
    <n v="7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8"/>
    <x v="5"/>
    <x v="4"/>
    <x v="8"/>
    <d v="2025-08-19T16:12:07"/>
    <n v="164.8"/>
    <n v="21.6"/>
    <n v="54.4"/>
    <n v="88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8"/>
    <x v="5"/>
    <x v="4"/>
    <x v="13"/>
    <d v="2025-08-19T16:12:07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8"/>
    <x v="5"/>
    <x v="4"/>
    <x v="14"/>
    <d v="2025-08-19T16:12:07"/>
    <n v="6"/>
    <m/>
    <m/>
    <n v="2"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8"/>
    <x v="5"/>
    <x v="4"/>
    <x v="15"/>
    <d v="2025-08-19T16:12:07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8"/>
    <x v="5"/>
    <x v="4"/>
    <x v="10"/>
    <d v="2025-08-19T16:12:07"/>
    <n v="9.1999999999999993"/>
    <m/>
    <n v="1.2"/>
    <n v="4.4000000000000004"/>
    <n v="3.6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8"/>
    <x v="5"/>
    <x v="4"/>
    <x v="1"/>
    <d v="2025-08-19T16:12:07"/>
    <n v="462"/>
    <n v="216"/>
    <n v="246"/>
    <n v="10"/>
    <n v="18"/>
    <n v="60"/>
    <n v="57"/>
    <n v="52"/>
    <n v="133"/>
    <n v="87"/>
    <n v="24"/>
    <m/>
    <n v="6"/>
    <n v="8"/>
    <n v="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8"/>
    <x v="5"/>
    <x v="4"/>
    <x v="16"/>
    <d v="2025-08-19T16:12:07"/>
    <n v="3"/>
    <n v="2"/>
    <n v="1"/>
    <m/>
    <m/>
    <n v="1"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8"/>
    <x v="5"/>
    <x v="4"/>
    <x v="23"/>
    <d v="2025-08-19T16:12:07"/>
    <n v="3"/>
    <n v="3"/>
    <m/>
    <m/>
    <n v="1"/>
    <n v="1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8"/>
    <x v="5"/>
    <x v="4"/>
    <x v="2"/>
    <d v="2025-08-19T16:12:07"/>
    <n v="496"/>
    <n v="49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8"/>
    <x v="5"/>
    <x v="4"/>
    <x v="3"/>
    <d v="2025-08-19T16:12:07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8"/>
    <x v="5"/>
    <x v="4"/>
    <x v="4"/>
    <d v="2025-08-19T16:12:07"/>
    <n v="496"/>
    <n v="239"/>
    <n v="25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108"/>
    <x v="5"/>
    <x v="4"/>
    <x v="5"/>
    <d v="2025-08-19T16:12:07"/>
    <n v="11"/>
    <n v="4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0"/>
    <x v="7"/>
    <x v="6"/>
    <x v="12"/>
    <d v="2025-08-19T16:12:09"/>
    <n v="37"/>
    <n v="18"/>
    <n v="19"/>
    <n v="1"/>
    <n v="5"/>
    <n v="16"/>
    <n v="8"/>
    <n v="6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0"/>
    <x v="7"/>
    <x v="6"/>
    <x v="6"/>
    <d v="2025-08-19T16:12:09"/>
    <n v="300"/>
    <m/>
    <m/>
    <m/>
    <n v="136"/>
    <n v="16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0"/>
    <x v="7"/>
    <x v="6"/>
    <x v="7"/>
    <d v="2025-08-19T16:12:09"/>
    <n v="400"/>
    <m/>
    <m/>
    <m/>
    <m/>
    <m/>
    <n v="272"/>
    <n v="127"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0"/>
    <x v="7"/>
    <x v="6"/>
    <x v="0"/>
    <d v="2025-08-19T16:12:09"/>
    <n v="171"/>
    <m/>
    <m/>
    <m/>
    <m/>
    <m/>
    <m/>
    <m/>
    <n v="85"/>
    <m/>
    <n v="32"/>
    <n v="17"/>
    <n v="37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0"/>
    <x v="7"/>
    <x v="6"/>
    <x v="8"/>
    <d v="2025-08-19T16:12:09"/>
    <n v="200.5"/>
    <n v="4.8"/>
    <n v="58.8"/>
    <n v="136.9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1"/>
    <x v="98"/>
    <x v="15"/>
    <x v="8"/>
    <d v="2025-08-19T16:38:59"/>
    <n v="1.8"/>
    <m/>
    <n v="1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1"/>
    <x v="98"/>
    <x v="15"/>
    <x v="1"/>
    <d v="2025-08-19T16:38:59"/>
    <n v="5"/>
    <n v="2"/>
    <n v="3"/>
    <m/>
    <n v="1"/>
    <m/>
    <m/>
    <m/>
    <n v="3"/>
    <m/>
    <n v="0"/>
    <m/>
    <m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1"/>
    <x v="98"/>
    <x v="15"/>
    <x v="2"/>
    <d v="2025-08-19T16:38:59"/>
    <n v="18"/>
    <n v="1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1"/>
    <x v="98"/>
    <x v="15"/>
    <x v="3"/>
    <d v="2025-08-19T16:38:59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1"/>
    <x v="98"/>
    <x v="15"/>
    <x v="32"/>
    <d v="2025-08-19T16:38:59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1"/>
    <x v="98"/>
    <x v="15"/>
    <x v="4"/>
    <d v="2025-08-19T16:38:59"/>
    <n v="18"/>
    <n v="10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1"/>
    <x v="98"/>
    <x v="15"/>
    <x v="5"/>
    <d v="2025-08-19T16:38:59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1"/>
    <x v="98"/>
    <x v="15"/>
    <x v="33"/>
    <d v="2025-08-19T16:38:59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2"/>
    <x v="99"/>
    <x v="16"/>
    <x v="7"/>
    <d v="2025-08-19T16:39:15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2"/>
    <x v="99"/>
    <x v="16"/>
    <x v="1"/>
    <d v="2025-08-19T16:39:15"/>
    <n v="2"/>
    <n v="1"/>
    <n v="1"/>
    <m/>
    <m/>
    <m/>
    <m/>
    <m/>
    <n v="2"/>
    <m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2"/>
    <x v="99"/>
    <x v="16"/>
    <x v="2"/>
    <d v="2025-08-19T16:39:15"/>
    <n v="99"/>
    <n v="9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2"/>
    <x v="99"/>
    <x v="16"/>
    <x v="3"/>
    <d v="2025-08-19T16:39:15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2"/>
    <x v="99"/>
    <x v="16"/>
    <x v="4"/>
    <d v="2025-08-19T16:39:15"/>
    <n v="99"/>
    <n v="49"/>
    <n v="5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8"/>
    <x v="88"/>
    <x v="14"/>
    <x v="14"/>
    <d v="2025-08-19T16:35:27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8"/>
    <x v="88"/>
    <x v="14"/>
    <x v="1"/>
    <d v="2025-08-19T16:35:27"/>
    <n v="18"/>
    <n v="9"/>
    <n v="9"/>
    <m/>
    <m/>
    <n v="2"/>
    <n v="3"/>
    <n v="2"/>
    <n v="3"/>
    <n v="6"/>
    <n v="0"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8"/>
    <x v="88"/>
    <x v="14"/>
    <x v="16"/>
    <d v="2025-08-19T16:35:27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8"/>
    <x v="88"/>
    <x v="14"/>
    <x v="2"/>
    <d v="2025-08-19T16:35:27"/>
    <n v="53"/>
    <n v="5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8"/>
    <x v="88"/>
    <x v="14"/>
    <x v="3"/>
    <d v="2025-08-19T16:35:27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8"/>
    <x v="88"/>
    <x v="14"/>
    <x v="4"/>
    <d v="2025-08-19T16:35:27"/>
    <n v="53"/>
    <n v="28"/>
    <n v="2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8"/>
    <x v="88"/>
    <x v="14"/>
    <x v="5"/>
    <d v="2025-08-19T16:35:27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9"/>
    <x v="89"/>
    <x v="14"/>
    <x v="8"/>
    <d v="2025-08-19T16:35:32"/>
    <n v="12.8"/>
    <m/>
    <n v="3.2"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9"/>
    <x v="89"/>
    <x v="14"/>
    <x v="10"/>
    <d v="2025-08-19T16:35:32"/>
    <n v="2.8"/>
    <m/>
    <m/>
    <m/>
    <n v="2.8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9"/>
    <x v="89"/>
    <x v="14"/>
    <x v="1"/>
    <d v="2025-08-19T16:35:32"/>
    <n v="38"/>
    <n v="16"/>
    <n v="22"/>
    <n v="0"/>
    <n v="1"/>
    <n v="4"/>
    <n v="7"/>
    <n v="3"/>
    <n v="7"/>
    <n v="11"/>
    <n v="3"/>
    <m/>
    <n v="2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9"/>
    <x v="89"/>
    <x v="14"/>
    <x v="23"/>
    <d v="2025-08-19T16:35:32"/>
    <n v="1"/>
    <m/>
    <n v="1"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9"/>
    <x v="89"/>
    <x v="14"/>
    <x v="2"/>
    <d v="2025-08-19T16:35:32"/>
    <n v="69"/>
    <n v="6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9"/>
    <x v="89"/>
    <x v="14"/>
    <x v="3"/>
    <d v="2025-08-19T16:35:32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9"/>
    <x v="89"/>
    <x v="14"/>
    <x v="4"/>
    <d v="2025-08-19T16:35:32"/>
    <n v="69"/>
    <n v="24"/>
    <n v="4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69"/>
    <x v="89"/>
    <x v="14"/>
    <x v="5"/>
    <d v="2025-08-19T16:35:32"/>
    <n v="3"/>
    <n v="1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9"/>
    <x v="89"/>
    <x v="14"/>
    <x v="10"/>
    <d v="2025-08-19T16:35:35"/>
    <n v="3.2"/>
    <m/>
    <m/>
    <m/>
    <m/>
    <n v="3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9"/>
    <x v="89"/>
    <x v="14"/>
    <x v="1"/>
    <d v="2025-08-19T16:35:35"/>
    <n v="35"/>
    <n v="13"/>
    <n v="22"/>
    <n v="1"/>
    <n v="1"/>
    <n v="3"/>
    <n v="5"/>
    <n v="5"/>
    <n v="9"/>
    <n v="3"/>
    <n v="6"/>
    <m/>
    <n v="2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9"/>
    <x v="89"/>
    <x v="14"/>
    <x v="23"/>
    <d v="2025-08-19T16:35:35"/>
    <n v="1"/>
    <m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9"/>
    <x v="89"/>
    <x v="14"/>
    <x v="9"/>
    <d v="2025-08-19T16:35:35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9"/>
    <x v="89"/>
    <x v="14"/>
    <x v="2"/>
    <d v="2025-08-19T16:35:35"/>
    <n v="69"/>
    <n v="6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69"/>
    <x v="89"/>
    <x v="14"/>
    <x v="3"/>
    <d v="2025-08-19T16:35:35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9"/>
    <x v="89"/>
    <x v="14"/>
    <x v="0"/>
    <d v="2025-08-19T16:35:45"/>
    <n v="2"/>
    <m/>
    <m/>
    <m/>
    <m/>
    <m/>
    <m/>
    <m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9"/>
    <x v="89"/>
    <x v="14"/>
    <x v="8"/>
    <d v="2025-08-19T16:35:45"/>
    <n v="5.6"/>
    <n v="0"/>
    <m/>
    <n v="5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9"/>
    <x v="89"/>
    <x v="14"/>
    <x v="10"/>
    <d v="2025-08-19T16:35:45"/>
    <n v="3.2"/>
    <m/>
    <m/>
    <m/>
    <m/>
    <n v="3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2"/>
    <x v="99"/>
    <x v="16"/>
    <x v="5"/>
    <d v="2025-08-19T16:39:15"/>
    <n v="4"/>
    <n v="0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2"/>
    <x v="24"/>
    <x v="2"/>
    <x v="5"/>
    <d v="2025-02-20T10:16:24"/>
    <n v="54"/>
    <n v="17"/>
    <n v="3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2"/>
    <x v="24"/>
    <x v="2"/>
    <x v="35"/>
    <d v="2025-02-20T10:16:24"/>
    <n v="9"/>
    <n v="3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2"/>
    <x v="24"/>
    <x v="2"/>
    <x v="26"/>
    <d v="2025-02-20T10:16:24"/>
    <n v="3"/>
    <n v="3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3"/>
    <x v="26"/>
    <x v="5"/>
    <x v="11"/>
    <d v="2025-08-19T16:18:13"/>
    <n v="24.4"/>
    <m/>
    <m/>
    <n v="6.8"/>
    <n v="8.8000000000000007"/>
    <n v="8.8000000000000007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3"/>
    <x v="26"/>
    <x v="5"/>
    <x v="15"/>
    <d v="2025-08-19T16:18:15"/>
    <n v="56"/>
    <m/>
    <n v="16.8"/>
    <n v="39.200000000000003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3"/>
    <x v="26"/>
    <x v="5"/>
    <x v="20"/>
    <d v="2025-08-19T16:18:15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3"/>
    <x v="26"/>
    <x v="5"/>
    <x v="22"/>
    <d v="2025-08-19T16:18:15"/>
    <n v="9.6"/>
    <m/>
    <m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2"/>
    <x v="34"/>
    <x v="6"/>
    <x v="4"/>
    <d v="2025-08-19T16:20:12"/>
    <n v="86"/>
    <n v="52"/>
    <n v="3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2"/>
    <x v="34"/>
    <x v="6"/>
    <x v="5"/>
    <d v="2025-08-19T16:20:12"/>
    <n v="13"/>
    <n v="5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5"/>
    <x v="32"/>
    <x v="5"/>
    <x v="22"/>
    <d v="2025-08-19T16:20:17"/>
    <n v="8"/>
    <n v="4.8"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0"/>
    <x v="7"/>
    <x v="6"/>
    <x v="13"/>
    <d v="2025-08-19T16:12:09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0"/>
    <x v="7"/>
    <x v="6"/>
    <x v="14"/>
    <d v="2025-08-19T16:12:09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0"/>
    <x v="7"/>
    <x v="6"/>
    <x v="19"/>
    <d v="2025-08-19T16:12:09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0"/>
    <x v="7"/>
    <x v="6"/>
    <x v="20"/>
    <d v="2025-08-19T16:12:09"/>
    <n v="24.8"/>
    <n v="16"/>
    <n v="4.4000000000000004"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0"/>
    <x v="7"/>
    <x v="6"/>
    <x v="10"/>
    <d v="2025-08-19T16:12:09"/>
    <n v="3.6"/>
    <m/>
    <m/>
    <m/>
    <m/>
    <m/>
    <n v="3.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0"/>
    <x v="7"/>
    <x v="6"/>
    <x v="21"/>
    <d v="2025-08-19T16:12:09"/>
    <n v="29.2"/>
    <m/>
    <m/>
    <n v="4"/>
    <n v="16.399999999999999"/>
    <n v="4.4000000000000004"/>
    <n v="4.400000000000000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0"/>
    <x v="7"/>
    <x v="6"/>
    <x v="1"/>
    <d v="2025-08-19T16:12:09"/>
    <n v="582"/>
    <n v="226"/>
    <n v="356"/>
    <n v="2"/>
    <n v="23"/>
    <n v="49"/>
    <n v="68"/>
    <n v="82"/>
    <n v="136"/>
    <n v="66"/>
    <n v="86"/>
    <m/>
    <n v="16"/>
    <n v="17"/>
    <n v="3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0"/>
    <x v="7"/>
    <x v="6"/>
    <x v="16"/>
    <d v="2025-08-19T16:12:09"/>
    <n v="2"/>
    <n v="1"/>
    <n v="1"/>
    <m/>
    <m/>
    <m/>
    <m/>
    <m/>
    <n v="1"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0"/>
    <x v="7"/>
    <x v="6"/>
    <x v="24"/>
    <d v="2025-08-19T16:12:09"/>
    <n v="6"/>
    <n v="3"/>
    <n v="3"/>
    <n v="4"/>
    <n v="1"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0"/>
    <x v="7"/>
    <x v="6"/>
    <x v="23"/>
    <d v="2025-08-19T16:12:09"/>
    <n v="8"/>
    <n v="4"/>
    <n v="4"/>
    <m/>
    <m/>
    <n v="1"/>
    <n v="4"/>
    <n v="1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0"/>
    <x v="7"/>
    <x v="6"/>
    <x v="25"/>
    <d v="2025-08-19T16:12:09"/>
    <n v="35"/>
    <m/>
    <n v="1"/>
    <n v="6"/>
    <n v="10"/>
    <n v="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0"/>
    <x v="7"/>
    <x v="6"/>
    <x v="9"/>
    <d v="2025-08-19T16:12:09"/>
    <n v="57"/>
    <m/>
    <m/>
    <m/>
    <m/>
    <m/>
    <n v="40"/>
    <n v="17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0"/>
    <x v="7"/>
    <x v="6"/>
    <x v="37"/>
    <d v="2025-08-19T16:12:09"/>
    <n v="1"/>
    <m/>
    <m/>
    <m/>
    <m/>
    <m/>
    <m/>
    <m/>
    <m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9"/>
    <x v="89"/>
    <x v="14"/>
    <x v="1"/>
    <d v="2025-08-19T16:35:45"/>
    <n v="27"/>
    <n v="12"/>
    <n v="15"/>
    <n v="0"/>
    <n v="0"/>
    <n v="2"/>
    <n v="3"/>
    <n v="4"/>
    <n v="10"/>
    <n v="7"/>
    <n v="0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9"/>
    <x v="89"/>
    <x v="14"/>
    <x v="23"/>
    <d v="2025-08-19T16:35:45"/>
    <n v="1"/>
    <m/>
    <n v="1"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9"/>
    <x v="89"/>
    <x v="14"/>
    <x v="9"/>
    <d v="2025-08-19T16:35:45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9"/>
    <x v="89"/>
    <x v="14"/>
    <x v="2"/>
    <d v="2025-08-19T16:35:45"/>
    <n v="69"/>
    <n v="6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9"/>
    <x v="89"/>
    <x v="14"/>
    <x v="3"/>
    <d v="2025-08-19T16:35:45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9"/>
    <x v="89"/>
    <x v="14"/>
    <x v="4"/>
    <d v="2025-08-19T16:35:45"/>
    <n v="69"/>
    <n v="28"/>
    <n v="4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69"/>
    <x v="89"/>
    <x v="14"/>
    <x v="5"/>
    <d v="2025-08-19T16:35:45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0"/>
    <x v="90"/>
    <x v="14"/>
    <x v="2"/>
    <d v="2025-08-19T16:36:00"/>
    <n v="17"/>
    <n v="1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0"/>
    <x v="90"/>
    <x v="14"/>
    <x v="4"/>
    <d v="2025-08-19T16:36:00"/>
    <n v="17"/>
    <n v="7"/>
    <n v="1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0"/>
    <x v="90"/>
    <x v="14"/>
    <x v="7"/>
    <d v="2025-08-19T16:36:02"/>
    <n v="2"/>
    <m/>
    <m/>
    <m/>
    <m/>
    <m/>
    <n v="2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0"/>
    <x v="90"/>
    <x v="14"/>
    <x v="1"/>
    <d v="2025-08-19T16:36:02"/>
    <n v="1"/>
    <n v="0"/>
    <n v="1"/>
    <m/>
    <m/>
    <m/>
    <m/>
    <m/>
    <n v="1"/>
    <m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0"/>
    <x v="90"/>
    <x v="14"/>
    <x v="2"/>
    <d v="2025-08-19T16:36:02"/>
    <n v="17"/>
    <n v="1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0"/>
    <x v="90"/>
    <x v="14"/>
    <x v="4"/>
    <d v="2025-08-19T16:36:02"/>
    <n v="17"/>
    <n v="8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1"/>
    <x v="91"/>
    <x v="14"/>
    <x v="7"/>
    <d v="2025-08-19T16:36:10"/>
    <n v="37"/>
    <m/>
    <m/>
    <m/>
    <m/>
    <m/>
    <n v="20"/>
    <n v="17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71"/>
    <x v="91"/>
    <x v="14"/>
    <x v="0"/>
    <d v="2025-08-19T16:36:10"/>
    <n v="5"/>
    <m/>
    <m/>
    <m/>
    <m/>
    <m/>
    <m/>
    <m/>
    <n v="4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9"/>
    <x v="14"/>
    <x v="1"/>
    <x v="36"/>
    <d v="2025-08-19T16:15:02"/>
    <n v="1"/>
    <n v="1"/>
    <n v="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0"/>
    <x v="15"/>
    <x v="10"/>
    <x v="14"/>
    <d v="2025-08-19T16:15:04"/>
    <n v="6"/>
    <m/>
    <m/>
    <m/>
    <m/>
    <m/>
    <m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0"/>
    <x v="15"/>
    <x v="10"/>
    <x v="15"/>
    <d v="2025-08-19T16:15:04"/>
    <n v="1.6"/>
    <n v="1.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0"/>
    <x v="15"/>
    <x v="10"/>
    <x v="1"/>
    <d v="2025-08-19T16:15:04"/>
    <n v="32"/>
    <n v="14"/>
    <n v="18"/>
    <m/>
    <m/>
    <m/>
    <n v="7"/>
    <n v="2"/>
    <n v="5"/>
    <n v="9"/>
    <n v="7"/>
    <m/>
    <n v="1"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0"/>
    <x v="15"/>
    <x v="10"/>
    <x v="16"/>
    <d v="2025-08-19T16:15:04"/>
    <n v="4"/>
    <n v="1"/>
    <n v="3"/>
    <n v="1"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0"/>
    <x v="15"/>
    <x v="10"/>
    <x v="2"/>
    <d v="2025-08-19T16:15:04"/>
    <n v="118"/>
    <n v="11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0"/>
    <x v="15"/>
    <x v="10"/>
    <x v="3"/>
    <d v="2025-08-19T16:15:04"/>
    <n v="17"/>
    <n v="1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0"/>
    <x v="15"/>
    <x v="10"/>
    <x v="4"/>
    <d v="2025-08-19T16:15:04"/>
    <n v="118"/>
    <n v="48"/>
    <n v="7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10"/>
    <x v="15"/>
    <x v="10"/>
    <x v="5"/>
    <d v="2025-08-19T16:15:04"/>
    <n v="17"/>
    <n v="10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0"/>
    <x v="7"/>
    <x v="6"/>
    <x v="2"/>
    <d v="2025-08-19T16:12:09"/>
    <n v="1161"/>
    <n v="116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0"/>
    <x v="7"/>
    <x v="6"/>
    <x v="3"/>
    <d v="2025-08-19T16:12:09"/>
    <n v="36"/>
    <n v="3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0"/>
    <x v="7"/>
    <x v="6"/>
    <x v="34"/>
    <d v="2025-08-19T16:12:09"/>
    <n v="11"/>
    <n v="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0"/>
    <x v="7"/>
    <x v="6"/>
    <x v="4"/>
    <d v="2025-08-19T16:12:09"/>
    <n v="1161"/>
    <n v="485"/>
    <n v="67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0"/>
    <x v="7"/>
    <x v="6"/>
    <x v="5"/>
    <d v="2025-08-19T16:12:09"/>
    <n v="36"/>
    <n v="19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0"/>
    <x v="7"/>
    <x v="6"/>
    <x v="35"/>
    <d v="2025-08-19T16:12:09"/>
    <n v="11"/>
    <n v="4"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0"/>
    <x v="7"/>
    <x v="6"/>
    <x v="20"/>
    <d v="2025-08-19T16:12:12"/>
    <n v="17.600000000000001"/>
    <n v="4.4000000000000004"/>
    <n v="4.4000000000000004"/>
    <n v="8.800000000000000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0"/>
    <x v="7"/>
    <x v="6"/>
    <x v="10"/>
    <d v="2025-08-19T16:12:12"/>
    <n v="7.2"/>
    <m/>
    <m/>
    <m/>
    <m/>
    <n v="3.6"/>
    <n v="3.6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0"/>
    <x v="7"/>
    <x v="6"/>
    <x v="21"/>
    <d v="2025-08-19T16:12:12"/>
    <n v="16.399999999999999"/>
    <m/>
    <m/>
    <n v="4"/>
    <n v="4.4000000000000004"/>
    <n v="3.6"/>
    <n v="4.400000000000000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0"/>
    <x v="7"/>
    <x v="6"/>
    <x v="1"/>
    <d v="2025-08-19T16:12:12"/>
    <n v="500"/>
    <n v="204"/>
    <n v="296"/>
    <n v="3"/>
    <n v="21"/>
    <n v="44"/>
    <n v="47"/>
    <n v="68"/>
    <n v="122"/>
    <n v="61"/>
    <n v="71"/>
    <m/>
    <n v="19"/>
    <n v="13"/>
    <n v="3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5"/>
    <x v="32"/>
    <x v="5"/>
    <x v="1"/>
    <d v="2025-08-19T16:20:17"/>
    <n v="56"/>
    <n v="29"/>
    <n v="27"/>
    <n v="2"/>
    <n v="3"/>
    <n v="11"/>
    <n v="5"/>
    <n v="4"/>
    <n v="14"/>
    <n v="10"/>
    <n v="4"/>
    <m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5"/>
    <x v="32"/>
    <x v="5"/>
    <x v="16"/>
    <d v="2025-08-19T16:20:17"/>
    <n v="1"/>
    <m/>
    <n v="1"/>
    <n v="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5"/>
    <x v="32"/>
    <x v="5"/>
    <x v="24"/>
    <d v="2025-08-19T16:20:17"/>
    <n v="3"/>
    <n v="2"/>
    <n v="1"/>
    <n v="2"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5"/>
    <x v="32"/>
    <x v="5"/>
    <x v="2"/>
    <d v="2025-08-19T16:20:17"/>
    <n v="87"/>
    <n v="8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5"/>
    <x v="32"/>
    <x v="5"/>
    <x v="3"/>
    <d v="2025-08-19T16:20:17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5"/>
    <x v="32"/>
    <x v="5"/>
    <x v="4"/>
    <d v="2025-08-19T16:20:17"/>
    <n v="87"/>
    <n v="39"/>
    <n v="4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05"/>
    <x v="32"/>
    <x v="5"/>
    <x v="5"/>
    <d v="2025-08-19T16:20:17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5"/>
    <x v="32"/>
    <x v="5"/>
    <x v="22"/>
    <d v="2025-08-19T16:20:20"/>
    <n v="2.4"/>
    <n v="0"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5"/>
    <x v="32"/>
    <x v="5"/>
    <x v="1"/>
    <d v="2025-08-19T16:20:20"/>
    <n v="72"/>
    <n v="32"/>
    <n v="40"/>
    <n v="5"/>
    <n v="4"/>
    <n v="11"/>
    <n v="9"/>
    <n v="8"/>
    <n v="16"/>
    <n v="12"/>
    <n v="4"/>
    <m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5"/>
    <x v="32"/>
    <x v="5"/>
    <x v="24"/>
    <d v="2025-08-19T16:20:20"/>
    <n v="1"/>
    <n v="1"/>
    <n v="0"/>
    <n v="0"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5"/>
    <x v="32"/>
    <x v="5"/>
    <x v="29"/>
    <d v="2025-08-19T16:20:20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5"/>
    <x v="32"/>
    <x v="5"/>
    <x v="2"/>
    <d v="2025-08-19T16:20:20"/>
    <n v="90"/>
    <n v="9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5"/>
    <x v="32"/>
    <x v="5"/>
    <x v="3"/>
    <d v="2025-08-19T16:20:20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5"/>
    <x v="32"/>
    <x v="5"/>
    <x v="8"/>
    <d v="2025-08-19T16:20:31"/>
    <n v="51.2"/>
    <n v="4"/>
    <n v="6.4"/>
    <n v="40.799999999999997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5"/>
    <x v="32"/>
    <x v="5"/>
    <x v="1"/>
    <d v="2025-08-19T16:20:31"/>
    <n v="78"/>
    <n v="37"/>
    <n v="41"/>
    <n v="1"/>
    <n v="2"/>
    <n v="15"/>
    <n v="12"/>
    <n v="5"/>
    <n v="18"/>
    <n v="19"/>
    <n v="4"/>
    <m/>
    <n v="1"/>
    <n v="1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5"/>
    <x v="32"/>
    <x v="5"/>
    <x v="2"/>
    <d v="2025-08-19T16:20:31"/>
    <n v="96"/>
    <n v="9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5"/>
    <x v="32"/>
    <x v="5"/>
    <x v="3"/>
    <d v="2025-08-19T16:20:31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5"/>
    <x v="32"/>
    <x v="5"/>
    <x v="4"/>
    <d v="2025-08-19T16:20:31"/>
    <n v="96"/>
    <n v="50"/>
    <n v="4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5"/>
    <x v="32"/>
    <x v="5"/>
    <x v="5"/>
    <d v="2025-08-19T16:20:31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7"/>
    <x v="33"/>
    <x v="5"/>
    <x v="8"/>
    <d v="2025-08-19T16:20:38"/>
    <n v="7.2"/>
    <n v="0"/>
    <n v="0"/>
    <n v="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7"/>
    <x v="33"/>
    <x v="5"/>
    <x v="14"/>
    <d v="2025-08-19T16:20:38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7"/>
    <x v="33"/>
    <x v="5"/>
    <x v="1"/>
    <d v="2025-08-19T16:20:38"/>
    <n v="20"/>
    <n v="11"/>
    <n v="9"/>
    <n v="0"/>
    <m/>
    <n v="4"/>
    <n v="3"/>
    <n v="1"/>
    <n v="8"/>
    <n v="1"/>
    <n v="3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7"/>
    <x v="33"/>
    <x v="5"/>
    <x v="16"/>
    <d v="2025-08-19T16:20:38"/>
    <n v="1"/>
    <n v="1"/>
    <m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2"/>
    <x v="24"/>
    <x v="2"/>
    <x v="4"/>
    <d v="2025-02-20T10:16:24"/>
    <n v="964"/>
    <n v="377"/>
    <n v="58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3"/>
    <x v="26"/>
    <x v="5"/>
    <x v="41"/>
    <d v="2025-08-19T16:18:15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3"/>
    <x v="26"/>
    <x v="5"/>
    <x v="10"/>
    <d v="2025-08-19T16:18:15"/>
    <n v="22.4"/>
    <m/>
    <m/>
    <n v="12.8"/>
    <n v="4.8"/>
    <m/>
    <n v="4.8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3"/>
    <x v="26"/>
    <x v="5"/>
    <x v="21"/>
    <d v="2025-08-19T16:18:15"/>
    <n v="18.8"/>
    <m/>
    <m/>
    <m/>
    <n v="12"/>
    <n v="4.8"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3"/>
    <x v="26"/>
    <x v="5"/>
    <x v="1"/>
    <d v="2025-08-19T16:18:15"/>
    <n v="588"/>
    <n v="219"/>
    <n v="369"/>
    <n v="11"/>
    <n v="16"/>
    <n v="44"/>
    <n v="84"/>
    <n v="72"/>
    <n v="131"/>
    <n v="92"/>
    <n v="91"/>
    <m/>
    <n v="19"/>
    <n v="7"/>
    <n v="2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3"/>
    <x v="26"/>
    <x v="5"/>
    <x v="16"/>
    <d v="2025-08-19T16:18:15"/>
    <n v="28"/>
    <n v="18"/>
    <n v="10"/>
    <m/>
    <n v="6"/>
    <n v="14"/>
    <m/>
    <n v="1"/>
    <n v="2"/>
    <n v="3"/>
    <m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3"/>
    <x v="26"/>
    <x v="5"/>
    <x v="24"/>
    <d v="2025-08-19T16:18:15"/>
    <n v="3"/>
    <n v="2"/>
    <n v="1"/>
    <m/>
    <m/>
    <n v="3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3"/>
    <x v="26"/>
    <x v="5"/>
    <x v="23"/>
    <d v="2025-08-19T16:18:15"/>
    <n v="11"/>
    <n v="5"/>
    <n v="6"/>
    <m/>
    <m/>
    <n v="3"/>
    <n v="4"/>
    <n v="1"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3"/>
    <x v="26"/>
    <x v="5"/>
    <x v="25"/>
    <d v="2025-08-19T16:18:15"/>
    <n v="28"/>
    <m/>
    <m/>
    <n v="2"/>
    <n v="10"/>
    <n v="1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23"/>
    <x v="26"/>
    <x v="5"/>
    <x v="9"/>
    <d v="2025-08-19T16:18:15"/>
    <n v="24"/>
    <m/>
    <m/>
    <m/>
    <m/>
    <m/>
    <n v="16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80"/>
    <x v="97"/>
    <x v="15"/>
    <x v="5"/>
    <d v="2025-08-19T16:38:42"/>
    <n v="9"/>
    <n v="1"/>
    <n v="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0"/>
    <x v="97"/>
    <x v="15"/>
    <x v="7"/>
    <d v="2025-08-19T16:38:46"/>
    <n v="56"/>
    <m/>
    <m/>
    <m/>
    <m/>
    <m/>
    <n v="22"/>
    <n v="3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0"/>
    <x v="97"/>
    <x v="15"/>
    <x v="0"/>
    <d v="2025-08-19T16:38:46"/>
    <n v="13"/>
    <m/>
    <m/>
    <m/>
    <m/>
    <m/>
    <m/>
    <m/>
    <n v="4"/>
    <m/>
    <n v="8"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80"/>
    <x v="97"/>
    <x v="15"/>
    <x v="8"/>
    <d v="2025-08-19T16:38:46"/>
    <n v="20.8"/>
    <n v="0.8"/>
    <n v="9.6"/>
    <n v="10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0"/>
    <x v="97"/>
    <x v="15"/>
    <x v="32"/>
    <d v="2025-08-19T16:38:49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0"/>
    <x v="97"/>
    <x v="15"/>
    <x v="4"/>
    <d v="2025-08-19T16:38:49"/>
    <n v="164"/>
    <n v="64"/>
    <n v="10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0"/>
    <x v="97"/>
    <x v="15"/>
    <x v="5"/>
    <d v="2025-08-19T16:38:49"/>
    <n v="7"/>
    <m/>
    <n v="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80"/>
    <x v="97"/>
    <x v="15"/>
    <x v="33"/>
    <d v="2025-08-19T16:38:49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0"/>
    <x v="97"/>
    <x v="15"/>
    <x v="6"/>
    <d v="2025-08-19T16:38:53"/>
    <n v="38"/>
    <m/>
    <m/>
    <m/>
    <n v="20"/>
    <n v="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0"/>
    <x v="97"/>
    <x v="15"/>
    <x v="7"/>
    <d v="2025-08-19T16:38:53"/>
    <n v="84"/>
    <m/>
    <m/>
    <m/>
    <m/>
    <m/>
    <n v="42"/>
    <n v="4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0"/>
    <x v="97"/>
    <x v="15"/>
    <x v="0"/>
    <d v="2025-08-19T16:38:53"/>
    <n v="20"/>
    <m/>
    <m/>
    <m/>
    <m/>
    <m/>
    <m/>
    <m/>
    <n v="10"/>
    <m/>
    <n v="1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0"/>
    <x v="97"/>
    <x v="15"/>
    <x v="8"/>
    <d v="2025-08-19T16:38:53"/>
    <n v="24"/>
    <n v="2.4"/>
    <n v="9.6"/>
    <n v="1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0"/>
    <x v="97"/>
    <x v="15"/>
    <x v="15"/>
    <d v="2025-08-19T16:38:53"/>
    <n v="1.6"/>
    <n v="1.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0"/>
    <x v="97"/>
    <x v="15"/>
    <x v="10"/>
    <d v="2025-08-19T16:38:53"/>
    <n v="4.4000000000000004"/>
    <m/>
    <n v="4.400000000000000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7"/>
    <x v="33"/>
    <x v="5"/>
    <x v="2"/>
    <d v="2025-08-19T16:20:38"/>
    <n v="57"/>
    <n v="5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7"/>
    <x v="33"/>
    <x v="5"/>
    <x v="3"/>
    <d v="2025-08-19T16:20:38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7"/>
    <x v="33"/>
    <x v="5"/>
    <x v="4"/>
    <d v="2025-08-19T16:20:38"/>
    <n v="57"/>
    <n v="20"/>
    <n v="3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07"/>
    <x v="33"/>
    <x v="5"/>
    <x v="5"/>
    <d v="2025-08-19T16:20:38"/>
    <n v="2"/>
    <n v="0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7"/>
    <x v="33"/>
    <x v="5"/>
    <x v="6"/>
    <d v="2025-08-19T16:20:46"/>
    <n v="10"/>
    <m/>
    <m/>
    <m/>
    <n v="6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7"/>
    <x v="33"/>
    <x v="5"/>
    <x v="7"/>
    <d v="2025-08-19T16:20:46"/>
    <n v="18"/>
    <m/>
    <m/>
    <m/>
    <m/>
    <m/>
    <n v="8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7"/>
    <x v="33"/>
    <x v="5"/>
    <x v="5"/>
    <d v="2025-08-19T16:20:46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7"/>
    <x v="33"/>
    <x v="5"/>
    <x v="6"/>
    <d v="2025-08-19T16:20:49"/>
    <n v="10"/>
    <m/>
    <m/>
    <m/>
    <n v="6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7"/>
    <x v="33"/>
    <x v="5"/>
    <x v="7"/>
    <d v="2025-08-19T16:20:49"/>
    <n v="18"/>
    <m/>
    <m/>
    <m/>
    <m/>
    <m/>
    <n v="8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7"/>
    <x v="33"/>
    <x v="5"/>
    <x v="0"/>
    <d v="2025-08-19T16:20:49"/>
    <n v="3"/>
    <m/>
    <m/>
    <m/>
    <m/>
    <m/>
    <m/>
    <m/>
    <n v="3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7"/>
    <x v="33"/>
    <x v="5"/>
    <x v="8"/>
    <d v="2025-08-19T16:20:49"/>
    <n v="10.4"/>
    <m/>
    <n v="5.6"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7"/>
    <x v="33"/>
    <x v="5"/>
    <x v="13"/>
    <d v="2025-08-19T16:20:49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7"/>
    <x v="33"/>
    <x v="5"/>
    <x v="1"/>
    <d v="2025-08-19T16:20:49"/>
    <n v="20"/>
    <n v="11"/>
    <n v="4"/>
    <m/>
    <n v="3"/>
    <n v="3"/>
    <n v="3"/>
    <n v="2"/>
    <n v="4"/>
    <n v="5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7"/>
    <x v="33"/>
    <x v="5"/>
    <x v="16"/>
    <d v="2025-08-19T16:20:49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7"/>
    <x v="33"/>
    <x v="5"/>
    <x v="2"/>
    <d v="2025-08-19T16:20:49"/>
    <n v="49"/>
    <n v="4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7"/>
    <x v="33"/>
    <x v="5"/>
    <x v="3"/>
    <d v="2025-08-19T16:20:49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7"/>
    <x v="33"/>
    <x v="5"/>
    <x v="4"/>
    <d v="2025-08-19T16:20:49"/>
    <n v="49"/>
    <n v="19"/>
    <n v="3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7"/>
    <x v="33"/>
    <x v="5"/>
    <x v="5"/>
    <d v="2025-08-19T16:20:49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9"/>
    <x v="35"/>
    <x v="10"/>
    <x v="6"/>
    <d v="2025-08-19T16:21:02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9"/>
    <x v="35"/>
    <x v="10"/>
    <x v="7"/>
    <d v="2025-08-19T16:21:02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9"/>
    <x v="35"/>
    <x v="10"/>
    <x v="1"/>
    <d v="2025-08-19T16:21:02"/>
    <n v="2"/>
    <m/>
    <n v="2"/>
    <m/>
    <m/>
    <m/>
    <m/>
    <n v="1"/>
    <n v="1"/>
    <m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9"/>
    <x v="35"/>
    <x v="10"/>
    <x v="2"/>
    <d v="2025-08-19T16:21:02"/>
    <n v="24"/>
    <n v="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9"/>
    <x v="35"/>
    <x v="10"/>
    <x v="3"/>
    <d v="2025-08-19T16:21:02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9"/>
    <x v="35"/>
    <x v="10"/>
    <x v="4"/>
    <d v="2025-08-19T16:21:02"/>
    <n v="24"/>
    <n v="9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0"/>
    <x v="7"/>
    <x v="6"/>
    <x v="16"/>
    <d v="2025-08-19T16:12:12"/>
    <n v="1"/>
    <m/>
    <n v="1"/>
    <m/>
    <m/>
    <m/>
    <m/>
    <m/>
    <m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0"/>
    <x v="7"/>
    <x v="6"/>
    <x v="6"/>
    <d v="2025-08-19T16:12:25"/>
    <n v="276"/>
    <m/>
    <m/>
    <m/>
    <n v="152"/>
    <n v="12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0"/>
    <x v="7"/>
    <x v="6"/>
    <x v="7"/>
    <d v="2025-08-19T16:12:25"/>
    <n v="482"/>
    <m/>
    <m/>
    <m/>
    <m/>
    <m/>
    <n v="332"/>
    <n v="148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0"/>
    <x v="7"/>
    <x v="6"/>
    <x v="0"/>
    <d v="2025-08-19T16:12:25"/>
    <n v="179"/>
    <m/>
    <m/>
    <m/>
    <m/>
    <m/>
    <m/>
    <m/>
    <n v="93"/>
    <m/>
    <n v="32"/>
    <n v="22"/>
    <n v="3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0"/>
    <x v="7"/>
    <x v="6"/>
    <x v="8"/>
    <d v="2025-08-19T16:12:25"/>
    <n v="206.4"/>
    <n v="36"/>
    <n v="29.6"/>
    <n v="140.80000000000001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0"/>
    <x v="7"/>
    <x v="6"/>
    <x v="14"/>
    <d v="2025-08-19T16:12:25"/>
    <n v="2"/>
    <m/>
    <m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0"/>
    <x v="7"/>
    <x v="6"/>
    <x v="15"/>
    <d v="2025-08-19T16:12:25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0"/>
    <x v="7"/>
    <x v="6"/>
    <x v="20"/>
    <d v="2025-08-19T16:12:25"/>
    <n v="20"/>
    <n v="15.2"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0"/>
    <x v="7"/>
    <x v="6"/>
    <x v="22"/>
    <d v="2025-08-19T16:12:25"/>
    <n v="14.4"/>
    <n v="4.8"/>
    <m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0"/>
    <x v="7"/>
    <x v="6"/>
    <x v="10"/>
    <d v="2025-08-19T16:12:25"/>
    <n v="5.2"/>
    <m/>
    <m/>
    <m/>
    <m/>
    <n v="5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0"/>
    <x v="7"/>
    <x v="6"/>
    <x v="21"/>
    <d v="2025-08-19T16:12:25"/>
    <n v="11.2"/>
    <m/>
    <m/>
    <m/>
    <m/>
    <n v="11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0"/>
    <x v="7"/>
    <x v="6"/>
    <x v="1"/>
    <d v="2025-08-19T16:12:25"/>
    <n v="542"/>
    <n v="201"/>
    <n v="341"/>
    <m/>
    <m/>
    <m/>
    <n v="76"/>
    <n v="62"/>
    <n v="166"/>
    <n v="75"/>
    <n v="93"/>
    <m/>
    <n v="16"/>
    <n v="22"/>
    <n v="3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0"/>
    <x v="7"/>
    <x v="6"/>
    <x v="23"/>
    <d v="2025-08-19T16:12:25"/>
    <n v="5"/>
    <m/>
    <n v="5"/>
    <m/>
    <m/>
    <m/>
    <m/>
    <n v="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0"/>
    <x v="7"/>
    <x v="6"/>
    <x v="25"/>
    <d v="2025-08-19T16:12:25"/>
    <n v="36"/>
    <n v="4"/>
    <m/>
    <n v="6"/>
    <n v="12"/>
    <n v="1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0"/>
    <x v="7"/>
    <x v="6"/>
    <x v="9"/>
    <d v="2025-08-19T16:12:25"/>
    <n v="46"/>
    <m/>
    <m/>
    <m/>
    <m/>
    <m/>
    <n v="36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0"/>
    <x v="7"/>
    <x v="6"/>
    <x v="37"/>
    <d v="2025-08-19T16:12:25"/>
    <n v="3"/>
    <m/>
    <m/>
    <m/>
    <m/>
    <m/>
    <m/>
    <m/>
    <m/>
    <m/>
    <n v="2"/>
    <n v="1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0"/>
    <x v="7"/>
    <x v="6"/>
    <x v="2"/>
    <d v="2025-08-19T16:12:25"/>
    <n v="1167"/>
    <n v="116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0"/>
    <x v="7"/>
    <x v="6"/>
    <x v="3"/>
    <d v="2025-08-19T16:12:25"/>
    <n v="49"/>
    <n v="4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0"/>
    <x v="7"/>
    <x v="6"/>
    <x v="4"/>
    <d v="2025-08-19T16:12:25"/>
    <n v="1167"/>
    <n v="481"/>
    <n v="68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0"/>
    <x v="7"/>
    <x v="6"/>
    <x v="5"/>
    <d v="2025-08-19T16:12:25"/>
    <n v="36"/>
    <n v="15"/>
    <n v="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0"/>
    <x v="7"/>
    <x v="6"/>
    <x v="35"/>
    <d v="2025-08-19T16:12:25"/>
    <n v="13"/>
    <n v="4"/>
    <n v="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1"/>
    <x v="138"/>
    <x v="6"/>
    <x v="24"/>
    <d v="2025-08-19T16:12:28"/>
    <n v="6"/>
    <n v="4"/>
    <n v="2"/>
    <n v="1"/>
    <m/>
    <n v="5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1"/>
    <x v="138"/>
    <x v="6"/>
    <x v="23"/>
    <d v="2025-08-19T16:12:28"/>
    <n v="7"/>
    <n v="4"/>
    <n v="3"/>
    <m/>
    <n v="1"/>
    <n v="4"/>
    <n v="1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1"/>
    <x v="138"/>
    <x v="6"/>
    <x v="25"/>
    <d v="2025-08-19T16:12:28"/>
    <n v="3"/>
    <m/>
    <m/>
    <n v="1"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1"/>
    <x v="138"/>
    <x v="6"/>
    <x v="9"/>
    <d v="2025-08-19T16:12:28"/>
    <n v="8"/>
    <m/>
    <m/>
    <m/>
    <m/>
    <m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1"/>
    <x v="138"/>
    <x v="6"/>
    <x v="2"/>
    <d v="2025-08-19T16:12:28"/>
    <n v="745"/>
    <n v="74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1"/>
    <x v="138"/>
    <x v="6"/>
    <x v="3"/>
    <d v="2025-08-19T16:12:28"/>
    <n v="91"/>
    <n v="9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1"/>
    <x v="138"/>
    <x v="6"/>
    <x v="4"/>
    <d v="2025-08-19T16:12:28"/>
    <n v="745"/>
    <n v="287"/>
    <n v="45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1"/>
    <x v="138"/>
    <x v="6"/>
    <x v="5"/>
    <d v="2025-08-19T16:12:28"/>
    <n v="91"/>
    <n v="26"/>
    <n v="6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1"/>
    <x v="138"/>
    <x v="6"/>
    <x v="13"/>
    <d v="2025-08-19T16:12:30"/>
    <n v="6"/>
    <m/>
    <m/>
    <m/>
    <m/>
    <n v="2"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1"/>
    <x v="138"/>
    <x v="6"/>
    <x v="14"/>
    <d v="2025-08-19T16:12:30"/>
    <n v="6"/>
    <m/>
    <m/>
    <m/>
    <m/>
    <n v="2"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1"/>
    <x v="138"/>
    <x v="6"/>
    <x v="20"/>
    <d v="2025-08-19T16:12:30"/>
    <n v="4.8"/>
    <n v="4.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1"/>
    <x v="138"/>
    <x v="6"/>
    <x v="22"/>
    <d v="2025-08-19T16:12:30"/>
    <n v="12"/>
    <m/>
    <m/>
    <n v="1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1"/>
    <x v="138"/>
    <x v="6"/>
    <x v="2"/>
    <d v="2025-08-19T16:12:30"/>
    <n v="671"/>
    <n v="67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1"/>
    <x v="138"/>
    <x v="6"/>
    <x v="3"/>
    <d v="2025-08-19T16:12:30"/>
    <n v="87"/>
    <n v="8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1"/>
    <x v="138"/>
    <x v="6"/>
    <x v="4"/>
    <d v="2025-08-19T16:12:30"/>
    <n v="671"/>
    <n v="264"/>
    <n v="40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1"/>
    <x v="138"/>
    <x v="6"/>
    <x v="5"/>
    <d v="2025-08-19T16:12:30"/>
    <n v="87"/>
    <n v="29"/>
    <n v="5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1"/>
    <x v="138"/>
    <x v="6"/>
    <x v="8"/>
    <d v="2025-08-19T16:12:33"/>
    <n v="191.2"/>
    <n v="12"/>
    <n v="66.400000000000006"/>
    <n v="112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1"/>
    <x v="138"/>
    <x v="6"/>
    <x v="13"/>
    <d v="2025-08-19T16:12:33"/>
    <n v="12"/>
    <m/>
    <m/>
    <m/>
    <m/>
    <n v="2"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1"/>
    <x v="138"/>
    <x v="6"/>
    <x v="14"/>
    <d v="2025-08-19T16:12:33"/>
    <n v="12"/>
    <m/>
    <m/>
    <m/>
    <m/>
    <n v="2"/>
    <n v="4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01"/>
    <x v="138"/>
    <x v="6"/>
    <x v="20"/>
    <d v="2025-08-19T16:12:33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1"/>
    <x v="138"/>
    <x v="6"/>
    <x v="3"/>
    <d v="2025-08-19T16:12:41"/>
    <n v="87"/>
    <n v="8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1"/>
    <x v="138"/>
    <x v="6"/>
    <x v="32"/>
    <d v="2025-08-19T16:12:41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1"/>
    <x v="138"/>
    <x v="6"/>
    <x v="4"/>
    <d v="2025-08-19T16:12:41"/>
    <n v="744"/>
    <n v="278"/>
    <n v="46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1"/>
    <x v="138"/>
    <x v="6"/>
    <x v="5"/>
    <d v="2025-08-19T16:12:41"/>
    <n v="87"/>
    <n v="24"/>
    <n v="6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1"/>
    <x v="138"/>
    <x v="6"/>
    <x v="33"/>
    <d v="2025-08-19T16:12:41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1"/>
    <x v="138"/>
    <x v="6"/>
    <x v="11"/>
    <d v="2025-08-19T16:12:43"/>
    <n v="7.2"/>
    <m/>
    <m/>
    <n v="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1"/>
    <x v="138"/>
    <x v="6"/>
    <x v="18"/>
    <d v="2025-08-19T16:12:43"/>
    <n v="3"/>
    <n v="1"/>
    <n v="2"/>
    <m/>
    <m/>
    <m/>
    <n v="2"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09"/>
    <x v="35"/>
    <x v="10"/>
    <x v="5"/>
    <d v="2025-08-19T16:21:02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9"/>
    <x v="35"/>
    <x v="10"/>
    <x v="6"/>
    <d v="2025-08-19T16:21:04"/>
    <n v="2"/>
    <m/>
    <m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9"/>
    <x v="35"/>
    <x v="10"/>
    <x v="7"/>
    <d v="2025-08-19T16:21:04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9"/>
    <x v="35"/>
    <x v="10"/>
    <x v="1"/>
    <d v="2025-08-19T16:21:04"/>
    <n v="2"/>
    <m/>
    <n v="2"/>
    <m/>
    <m/>
    <m/>
    <m/>
    <n v="1"/>
    <m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9"/>
    <x v="35"/>
    <x v="10"/>
    <x v="2"/>
    <d v="2025-08-19T16:21:04"/>
    <n v="20"/>
    <n v="2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9"/>
    <x v="35"/>
    <x v="10"/>
    <x v="3"/>
    <d v="2025-08-19T16:21:04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9"/>
    <x v="35"/>
    <x v="10"/>
    <x v="4"/>
    <d v="2025-08-19T16:21:04"/>
    <n v="20"/>
    <n v="7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09"/>
    <x v="35"/>
    <x v="10"/>
    <x v="5"/>
    <d v="2025-08-19T16:21:04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0"/>
    <x v="36"/>
    <x v="10"/>
    <x v="6"/>
    <d v="2025-08-19T16:21:17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0"/>
    <x v="36"/>
    <x v="10"/>
    <x v="7"/>
    <d v="2025-08-19T16:21:17"/>
    <n v="4"/>
    <m/>
    <m/>
    <m/>
    <m/>
    <m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0"/>
    <x v="36"/>
    <x v="10"/>
    <x v="0"/>
    <d v="2025-08-19T16:21:17"/>
    <n v="2"/>
    <m/>
    <m/>
    <m/>
    <m/>
    <m/>
    <m/>
    <m/>
    <n v="2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0"/>
    <x v="36"/>
    <x v="10"/>
    <x v="8"/>
    <d v="2025-08-19T16:21:17"/>
    <n v="1.6"/>
    <m/>
    <n v="1.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0"/>
    <x v="36"/>
    <x v="10"/>
    <x v="1"/>
    <d v="2025-08-19T16:21:17"/>
    <n v="6"/>
    <n v="1"/>
    <n v="5"/>
    <m/>
    <n v="1"/>
    <m/>
    <n v="1"/>
    <m/>
    <n v="1"/>
    <n v="1"/>
    <n v="2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0"/>
    <x v="36"/>
    <x v="10"/>
    <x v="2"/>
    <d v="2025-08-19T16:21:17"/>
    <n v="34"/>
    <n v="3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0"/>
    <x v="36"/>
    <x v="10"/>
    <x v="3"/>
    <d v="2025-08-19T16:21:17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0"/>
    <x v="36"/>
    <x v="10"/>
    <x v="4"/>
    <d v="2025-08-19T16:21:17"/>
    <n v="34"/>
    <n v="16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0"/>
    <x v="36"/>
    <x v="10"/>
    <x v="5"/>
    <d v="2025-08-19T16:21:17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0"/>
    <x v="36"/>
    <x v="10"/>
    <x v="6"/>
    <d v="2025-08-19T16:21:20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5"/>
    <x v="38"/>
    <x v="2"/>
    <x v="5"/>
    <d v="2025-08-19T16:22:14"/>
    <n v="5"/>
    <n v="3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5"/>
    <x v="38"/>
    <x v="2"/>
    <x v="6"/>
    <d v="2025-08-19T16:22:20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5"/>
    <x v="38"/>
    <x v="2"/>
    <x v="7"/>
    <d v="2025-08-19T16:22:20"/>
    <n v="26"/>
    <m/>
    <m/>
    <m/>
    <m/>
    <m/>
    <n v="2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5"/>
    <x v="38"/>
    <x v="2"/>
    <x v="0"/>
    <d v="2025-08-19T16:22:20"/>
    <n v="2"/>
    <m/>
    <m/>
    <m/>
    <m/>
    <m/>
    <m/>
    <m/>
    <m/>
    <m/>
    <n v="2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5"/>
    <x v="38"/>
    <x v="2"/>
    <x v="8"/>
    <d v="2025-08-19T16:22:20"/>
    <n v="6.4"/>
    <m/>
    <m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5"/>
    <x v="38"/>
    <x v="2"/>
    <x v="1"/>
    <d v="2025-08-19T16:22:20"/>
    <n v="18"/>
    <n v="8"/>
    <n v="10"/>
    <m/>
    <m/>
    <n v="2"/>
    <n v="1"/>
    <n v="1"/>
    <n v="12"/>
    <n v="1"/>
    <n v="0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1"/>
    <x v="138"/>
    <x v="6"/>
    <x v="12"/>
    <d v="2025-08-19T16:12:43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1"/>
    <x v="138"/>
    <x v="6"/>
    <x v="6"/>
    <d v="2025-08-19T16:12:43"/>
    <n v="220"/>
    <m/>
    <m/>
    <m/>
    <n v="128"/>
    <n v="9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1"/>
    <x v="138"/>
    <x v="6"/>
    <x v="7"/>
    <d v="2025-08-19T16:12:43"/>
    <n v="409"/>
    <m/>
    <m/>
    <m/>
    <m/>
    <m/>
    <n v="238"/>
    <n v="17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1"/>
    <x v="138"/>
    <x v="6"/>
    <x v="0"/>
    <d v="2025-08-19T16:12:43"/>
    <n v="94"/>
    <m/>
    <m/>
    <m/>
    <m/>
    <m/>
    <m/>
    <m/>
    <n v="42"/>
    <m/>
    <n v="22"/>
    <n v="13"/>
    <n v="17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1"/>
    <x v="138"/>
    <x v="6"/>
    <x v="8"/>
    <d v="2025-08-19T16:12:43"/>
    <n v="176"/>
    <n v="17.600000000000001"/>
    <n v="33.6"/>
    <n v="12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1"/>
    <x v="138"/>
    <x v="6"/>
    <x v="13"/>
    <d v="2025-08-19T16:12:43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1"/>
    <x v="138"/>
    <x v="6"/>
    <x v="14"/>
    <d v="2025-08-19T16:12:43"/>
    <n v="4"/>
    <m/>
    <m/>
    <m/>
    <m/>
    <m/>
    <n v="4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1"/>
    <x v="138"/>
    <x v="6"/>
    <x v="22"/>
    <d v="2025-08-19T16:12:43"/>
    <n v="4.8"/>
    <m/>
    <n v="4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1"/>
    <x v="138"/>
    <x v="6"/>
    <x v="10"/>
    <d v="2025-08-19T16:12:43"/>
    <n v="45.2"/>
    <m/>
    <n v="9.1999999999999993"/>
    <n v="8"/>
    <n v="22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1"/>
    <x v="138"/>
    <x v="6"/>
    <x v="21"/>
    <d v="2025-08-19T16:12:43"/>
    <n v="4.4000000000000004"/>
    <n v="1.6"/>
    <n v="2.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1"/>
    <x v="138"/>
    <x v="6"/>
    <x v="1"/>
    <d v="2025-08-19T16:12:43"/>
    <n v="463"/>
    <n v="183"/>
    <n v="280"/>
    <n v="8"/>
    <n v="11"/>
    <n v="45"/>
    <n v="64"/>
    <n v="46"/>
    <n v="119"/>
    <n v="87"/>
    <n v="42"/>
    <m/>
    <n v="11"/>
    <n v="13"/>
    <n v="1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1"/>
    <x v="138"/>
    <x v="6"/>
    <x v="16"/>
    <d v="2025-08-19T16:12:43"/>
    <n v="2"/>
    <n v="1"/>
    <n v="1"/>
    <m/>
    <m/>
    <m/>
    <m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1"/>
    <x v="138"/>
    <x v="6"/>
    <x v="24"/>
    <d v="2025-08-19T16:12:43"/>
    <n v="1"/>
    <n v="1"/>
    <m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1"/>
    <x v="138"/>
    <x v="6"/>
    <x v="23"/>
    <d v="2025-08-19T16:12:43"/>
    <n v="10"/>
    <n v="6"/>
    <n v="4"/>
    <n v="1"/>
    <n v="3"/>
    <n v="1"/>
    <n v="4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1"/>
    <x v="138"/>
    <x v="6"/>
    <x v="25"/>
    <d v="2025-08-19T16:12:43"/>
    <n v="4"/>
    <m/>
    <m/>
    <m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1"/>
    <x v="138"/>
    <x v="6"/>
    <x v="9"/>
    <d v="2025-08-19T16:12:43"/>
    <n v="2"/>
    <m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1"/>
    <x v="138"/>
    <x v="6"/>
    <x v="2"/>
    <d v="2025-08-19T16:12:43"/>
    <n v="817"/>
    <n v="81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1"/>
    <x v="138"/>
    <x v="6"/>
    <x v="3"/>
    <d v="2025-08-19T16:12:43"/>
    <n v="101"/>
    <n v="10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1"/>
    <x v="138"/>
    <x v="6"/>
    <x v="4"/>
    <d v="2025-08-19T16:12:43"/>
    <n v="817"/>
    <n v="310"/>
    <n v="50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1"/>
    <x v="138"/>
    <x v="6"/>
    <x v="5"/>
    <d v="2025-08-19T16:12:43"/>
    <n v="101"/>
    <n v="24"/>
    <n v="7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2"/>
    <x v="11"/>
    <x v="6"/>
    <x v="7"/>
    <d v="2025-08-19T16:12:46"/>
    <n v="519"/>
    <m/>
    <m/>
    <m/>
    <m/>
    <m/>
    <n v="316"/>
    <n v="201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2"/>
    <x v="11"/>
    <x v="6"/>
    <x v="0"/>
    <d v="2025-08-19T16:12:46"/>
    <n v="164"/>
    <m/>
    <m/>
    <m/>
    <m/>
    <m/>
    <m/>
    <m/>
    <n v="105"/>
    <m/>
    <n v="32"/>
    <n v="11"/>
    <n v="16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2"/>
    <x v="11"/>
    <x v="6"/>
    <x v="8"/>
    <d v="2025-08-19T16:12:46"/>
    <n v="169.1"/>
    <n v="20.8"/>
    <n v="56.9"/>
    <n v="91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2"/>
    <x v="11"/>
    <x v="6"/>
    <x v="13"/>
    <d v="2025-08-19T16:12:46"/>
    <n v="10"/>
    <m/>
    <m/>
    <m/>
    <n v="4"/>
    <n v="2"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5"/>
    <x v="38"/>
    <x v="2"/>
    <x v="2"/>
    <d v="2025-08-19T16:22:20"/>
    <n v="164"/>
    <n v="16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5"/>
    <x v="38"/>
    <x v="2"/>
    <x v="3"/>
    <d v="2025-08-19T16:22:20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5"/>
    <x v="38"/>
    <x v="2"/>
    <x v="4"/>
    <d v="2025-08-19T16:22:22"/>
    <n v="159"/>
    <n v="64"/>
    <n v="9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5"/>
    <x v="38"/>
    <x v="2"/>
    <x v="5"/>
    <d v="2025-08-19T16:22:22"/>
    <n v="4"/>
    <n v="3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6"/>
    <x v="39"/>
    <x v="2"/>
    <x v="10"/>
    <d v="2025-08-19T16:22:25"/>
    <n v="4.4000000000000004"/>
    <m/>
    <n v="4.400000000000000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6"/>
    <x v="39"/>
    <x v="2"/>
    <x v="1"/>
    <d v="2025-08-19T16:22:25"/>
    <n v="20"/>
    <n v="9"/>
    <n v="11"/>
    <m/>
    <m/>
    <m/>
    <n v="5"/>
    <n v="2"/>
    <n v="4"/>
    <n v="4"/>
    <n v="2"/>
    <m/>
    <n v="3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6"/>
    <x v="39"/>
    <x v="2"/>
    <x v="23"/>
    <d v="2025-08-19T16:22:25"/>
    <n v="1"/>
    <m/>
    <n v="1"/>
    <m/>
    <n v="1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6"/>
    <x v="39"/>
    <x v="2"/>
    <x v="2"/>
    <d v="2025-08-19T16:22:25"/>
    <n v="108"/>
    <n v="10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6"/>
    <x v="39"/>
    <x v="2"/>
    <x v="3"/>
    <d v="2025-08-19T16:22:25"/>
    <n v="28"/>
    <n v="2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6"/>
    <x v="39"/>
    <x v="2"/>
    <x v="4"/>
    <d v="2025-08-19T16:22:25"/>
    <n v="108"/>
    <n v="49"/>
    <n v="5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6"/>
    <x v="39"/>
    <x v="2"/>
    <x v="5"/>
    <d v="2025-08-19T16:22:25"/>
    <n v="28"/>
    <n v="6"/>
    <n v="2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16"/>
    <x v="39"/>
    <x v="2"/>
    <x v="26"/>
    <d v="2025-08-19T16:22:25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6"/>
    <x v="39"/>
    <x v="2"/>
    <x v="0"/>
    <d v="2025-08-19T16:22:30"/>
    <n v="5"/>
    <m/>
    <m/>
    <m/>
    <m/>
    <m/>
    <m/>
    <m/>
    <n v="0"/>
    <m/>
    <n v="4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6"/>
    <x v="39"/>
    <x v="2"/>
    <x v="8"/>
    <d v="2025-08-19T16:22:30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6"/>
    <x v="39"/>
    <x v="2"/>
    <x v="1"/>
    <d v="2025-08-19T16:22:30"/>
    <n v="13"/>
    <n v="5"/>
    <n v="8"/>
    <n v="0"/>
    <n v="0"/>
    <n v="1"/>
    <n v="6"/>
    <n v="1"/>
    <n v="2"/>
    <n v="0"/>
    <n v="0"/>
    <m/>
    <n v="2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6"/>
    <x v="39"/>
    <x v="2"/>
    <x v="2"/>
    <d v="2025-08-19T16:22:30"/>
    <n v="110"/>
    <n v="1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6"/>
    <x v="39"/>
    <x v="2"/>
    <x v="3"/>
    <d v="2025-08-19T16:22:30"/>
    <n v="29"/>
    <n v="2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16"/>
    <x v="39"/>
    <x v="2"/>
    <x v="4"/>
    <d v="2025-08-19T16:22:30"/>
    <n v="110"/>
    <n v="53"/>
    <n v="5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6"/>
    <x v="39"/>
    <x v="2"/>
    <x v="2"/>
    <d v="2025-08-19T16:22:38"/>
    <n v="122"/>
    <n v="12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6"/>
    <x v="39"/>
    <x v="2"/>
    <x v="3"/>
    <d v="2025-08-19T16:22:38"/>
    <n v="24"/>
    <n v="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6"/>
    <x v="39"/>
    <x v="2"/>
    <x v="4"/>
    <d v="2025-08-19T16:22:38"/>
    <n v="122"/>
    <n v="55"/>
    <n v="6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6"/>
    <x v="39"/>
    <x v="2"/>
    <x v="5"/>
    <d v="2025-08-19T16:22:38"/>
    <n v="24"/>
    <n v="9"/>
    <n v="1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6"/>
    <x v="39"/>
    <x v="2"/>
    <x v="26"/>
    <d v="2025-08-19T16:22:38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7"/>
    <x v="41"/>
    <x v="2"/>
    <x v="14"/>
    <d v="2025-08-19T16:22:43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2"/>
    <x v="11"/>
    <x v="6"/>
    <x v="14"/>
    <d v="2025-08-19T16:12:46"/>
    <n v="14"/>
    <m/>
    <m/>
    <n v="4"/>
    <n v="4"/>
    <n v="2"/>
    <m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2"/>
    <x v="11"/>
    <x v="6"/>
    <x v="15"/>
    <d v="2025-08-19T16:12:46"/>
    <n v="12.8"/>
    <n v="3.2"/>
    <n v="2.4"/>
    <n v="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2"/>
    <x v="11"/>
    <x v="6"/>
    <x v="20"/>
    <d v="2025-08-19T16:12:46"/>
    <n v="4.8"/>
    <n v="4.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2"/>
    <x v="11"/>
    <x v="6"/>
    <x v="22"/>
    <d v="2025-08-19T16:12:46"/>
    <n v="7.2"/>
    <m/>
    <m/>
    <n v="7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2"/>
    <x v="11"/>
    <x v="6"/>
    <x v="10"/>
    <d v="2025-08-19T16:12:46"/>
    <n v="40.4"/>
    <n v="2.8"/>
    <n v="4.4000000000000004"/>
    <n v="8.8000000000000007"/>
    <n v="8"/>
    <n v="16.399999999999999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2"/>
    <x v="11"/>
    <x v="6"/>
    <x v="21"/>
    <d v="2025-08-19T16:12:46"/>
    <n v="44.4"/>
    <n v="2.4"/>
    <n v="4.4000000000000004"/>
    <n v="13.2"/>
    <n v="12.4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2"/>
    <x v="11"/>
    <x v="6"/>
    <x v="1"/>
    <d v="2025-08-19T16:12:46"/>
    <n v="642"/>
    <n v="246"/>
    <n v="396"/>
    <n v="9"/>
    <n v="17"/>
    <n v="36"/>
    <n v="90"/>
    <n v="80"/>
    <n v="158"/>
    <n v="102"/>
    <n v="107"/>
    <m/>
    <n v="16"/>
    <n v="11"/>
    <n v="1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2"/>
    <x v="11"/>
    <x v="6"/>
    <x v="16"/>
    <d v="2025-08-19T16:12:46"/>
    <n v="9"/>
    <n v="7"/>
    <n v="2"/>
    <n v="1"/>
    <n v="1"/>
    <n v="2"/>
    <n v="2"/>
    <n v="1"/>
    <m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2"/>
    <x v="11"/>
    <x v="6"/>
    <x v="24"/>
    <d v="2025-08-19T16:12:46"/>
    <n v="3"/>
    <n v="1"/>
    <n v="2"/>
    <n v="1"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2"/>
    <x v="11"/>
    <x v="6"/>
    <x v="23"/>
    <d v="2025-08-19T16:12:46"/>
    <n v="22"/>
    <n v="9"/>
    <n v="13"/>
    <n v="2"/>
    <n v="2"/>
    <n v="6"/>
    <n v="5"/>
    <n v="7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2"/>
    <x v="11"/>
    <x v="6"/>
    <x v="25"/>
    <d v="2025-08-19T16:12:46"/>
    <n v="7"/>
    <m/>
    <n v="1"/>
    <n v="2"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2"/>
    <x v="11"/>
    <x v="6"/>
    <x v="9"/>
    <d v="2025-08-19T16:12:46"/>
    <n v="12"/>
    <m/>
    <m/>
    <m/>
    <m/>
    <m/>
    <n v="10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2"/>
    <x v="11"/>
    <x v="6"/>
    <x v="37"/>
    <d v="2025-08-19T16:12:46"/>
    <n v="3"/>
    <m/>
    <m/>
    <m/>
    <m/>
    <m/>
    <m/>
    <m/>
    <n v="2"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2"/>
    <x v="11"/>
    <x v="6"/>
    <x v="2"/>
    <d v="2025-08-19T16:12:46"/>
    <n v="666"/>
    <n v="66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2"/>
    <x v="11"/>
    <x v="6"/>
    <x v="3"/>
    <d v="2025-08-19T16:12:46"/>
    <n v="83"/>
    <n v="8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2"/>
    <x v="11"/>
    <x v="6"/>
    <x v="28"/>
    <d v="2025-08-19T16:12:46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2"/>
    <x v="11"/>
    <x v="6"/>
    <x v="4"/>
    <d v="2025-08-19T16:12:46"/>
    <n v="666"/>
    <n v="264"/>
    <n v="40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2"/>
    <x v="11"/>
    <x v="6"/>
    <x v="5"/>
    <d v="2025-08-19T16:12:46"/>
    <n v="83"/>
    <n v="30"/>
    <n v="5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2"/>
    <x v="11"/>
    <x v="6"/>
    <x v="36"/>
    <d v="2025-08-19T16:12:46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2"/>
    <x v="11"/>
    <x v="6"/>
    <x v="26"/>
    <d v="2025-08-19T16:12:46"/>
    <n v="50"/>
    <n v="29"/>
    <n v="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2"/>
    <x v="11"/>
    <x v="6"/>
    <x v="20"/>
    <d v="2025-08-19T16:12:49"/>
    <n v="2.8"/>
    <n v="2.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2"/>
    <x v="11"/>
    <x v="6"/>
    <x v="22"/>
    <d v="2025-08-19T16:12:49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2"/>
    <x v="11"/>
    <x v="6"/>
    <x v="10"/>
    <d v="2025-08-19T16:12:49"/>
    <n v="26.4"/>
    <n v="2.8"/>
    <m/>
    <n v="4"/>
    <n v="3.2"/>
    <n v="16.399999999999999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7"/>
    <x v="41"/>
    <x v="2"/>
    <x v="1"/>
    <d v="2025-08-19T16:22:43"/>
    <n v="24"/>
    <n v="13"/>
    <n v="11"/>
    <m/>
    <m/>
    <n v="2"/>
    <n v="2"/>
    <n v="5"/>
    <n v="5"/>
    <n v="5"/>
    <n v="1"/>
    <m/>
    <n v="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7"/>
    <x v="41"/>
    <x v="2"/>
    <x v="16"/>
    <d v="2025-08-19T16:22:43"/>
    <n v="1"/>
    <n v="1"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7"/>
    <x v="41"/>
    <x v="2"/>
    <x v="2"/>
    <d v="2025-08-19T16:22:43"/>
    <n v="111"/>
    <n v="11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7"/>
    <x v="41"/>
    <x v="2"/>
    <x v="3"/>
    <d v="2025-08-19T16:22:43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7"/>
    <x v="41"/>
    <x v="2"/>
    <x v="4"/>
    <d v="2025-08-19T16:22:43"/>
    <n v="111"/>
    <n v="56"/>
    <n v="5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7"/>
    <x v="41"/>
    <x v="2"/>
    <x v="5"/>
    <d v="2025-08-19T16:22:43"/>
    <n v="7"/>
    <n v="2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17"/>
    <x v="41"/>
    <x v="2"/>
    <x v="26"/>
    <d v="2025-08-19T16:22:43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7"/>
    <x v="41"/>
    <x v="2"/>
    <x v="13"/>
    <d v="2025-08-19T16:22:48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7"/>
    <x v="41"/>
    <x v="2"/>
    <x v="14"/>
    <d v="2025-08-19T16:22:48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417"/>
    <x v="41"/>
    <x v="2"/>
    <x v="1"/>
    <d v="2025-08-19T16:22:48"/>
    <n v="16"/>
    <n v="8"/>
    <n v="8"/>
    <n v="1"/>
    <m/>
    <n v="1"/>
    <n v="2"/>
    <n v="1"/>
    <n v="4"/>
    <n v="5"/>
    <n v="1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7"/>
    <x v="41"/>
    <x v="2"/>
    <x v="7"/>
    <d v="2025-08-19T16:22:53"/>
    <n v="26"/>
    <m/>
    <m/>
    <m/>
    <m/>
    <m/>
    <n v="16"/>
    <n v="10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7"/>
    <x v="41"/>
    <x v="2"/>
    <x v="0"/>
    <d v="2025-08-19T16:22:53"/>
    <n v="3"/>
    <m/>
    <m/>
    <m/>
    <m/>
    <m/>
    <m/>
    <m/>
    <n v="0"/>
    <m/>
    <n v="2"/>
    <n v="0"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7"/>
    <x v="41"/>
    <x v="2"/>
    <x v="8"/>
    <d v="2025-08-19T16:22:53"/>
    <n v="6.4"/>
    <n v="0.8"/>
    <n v="3.2"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7"/>
    <x v="41"/>
    <x v="2"/>
    <x v="1"/>
    <d v="2025-08-19T16:22:53"/>
    <n v="19"/>
    <n v="9"/>
    <n v="10"/>
    <n v="1"/>
    <n v="1"/>
    <n v="1"/>
    <n v="1"/>
    <m/>
    <n v="8"/>
    <n v="5"/>
    <n v="0"/>
    <m/>
    <n v="1"/>
    <n v="0"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7"/>
    <x v="41"/>
    <x v="2"/>
    <x v="2"/>
    <d v="2025-08-19T16:22:53"/>
    <n v="116"/>
    <n v="11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7"/>
    <x v="41"/>
    <x v="2"/>
    <x v="3"/>
    <d v="2025-08-19T16:22:53"/>
    <n v="4"/>
    <n v="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7"/>
    <x v="41"/>
    <x v="2"/>
    <x v="4"/>
    <d v="2025-08-19T16:22:53"/>
    <n v="116"/>
    <n v="57"/>
    <n v="5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7"/>
    <x v="41"/>
    <x v="2"/>
    <x v="5"/>
    <d v="2025-08-19T16:22:53"/>
    <n v="4"/>
    <n v="2"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7"/>
    <x v="41"/>
    <x v="2"/>
    <x v="26"/>
    <d v="2025-08-19T16:22:53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9"/>
    <x v="42"/>
    <x v="2"/>
    <x v="7"/>
    <d v="2025-08-19T16:23:07"/>
    <n v="8"/>
    <m/>
    <m/>
    <m/>
    <m/>
    <m/>
    <n v="4"/>
    <n v="4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9"/>
    <x v="42"/>
    <x v="2"/>
    <x v="1"/>
    <d v="2025-08-19T16:23:07"/>
    <n v="4"/>
    <n v="0"/>
    <n v="4"/>
    <m/>
    <m/>
    <m/>
    <m/>
    <m/>
    <n v="2"/>
    <n v="2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9"/>
    <x v="42"/>
    <x v="2"/>
    <x v="2"/>
    <d v="2025-08-19T16:23:07"/>
    <n v="58"/>
    <n v="5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9"/>
    <x v="42"/>
    <x v="2"/>
    <x v="3"/>
    <d v="2025-08-19T16:23:07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2"/>
    <x v="11"/>
    <x v="6"/>
    <x v="21"/>
    <d v="2025-08-19T16:12:49"/>
    <n v="46"/>
    <n v="12.4"/>
    <n v="4.8"/>
    <n v="4.8"/>
    <n v="16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2"/>
    <x v="11"/>
    <x v="6"/>
    <x v="1"/>
    <d v="2025-08-19T16:12:49"/>
    <n v="580"/>
    <n v="244"/>
    <n v="336"/>
    <n v="10"/>
    <n v="19"/>
    <n v="42"/>
    <n v="81"/>
    <n v="82"/>
    <n v="135"/>
    <n v="83"/>
    <n v="85"/>
    <m/>
    <n v="18"/>
    <n v="13"/>
    <n v="1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2"/>
    <x v="11"/>
    <x v="6"/>
    <x v="17"/>
    <d v="2025-08-19T16:13:02"/>
    <n v="8"/>
    <m/>
    <m/>
    <n v="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2"/>
    <x v="11"/>
    <x v="6"/>
    <x v="18"/>
    <d v="2025-08-19T16:13:02"/>
    <n v="17"/>
    <n v="8"/>
    <n v="9"/>
    <m/>
    <n v="1"/>
    <n v="2"/>
    <n v="2"/>
    <m/>
    <n v="5"/>
    <n v="4"/>
    <n v="1"/>
    <m/>
    <n v="1"/>
    <n v="1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2"/>
    <x v="11"/>
    <x v="6"/>
    <x v="12"/>
    <d v="2025-08-19T16:13:02"/>
    <n v="5"/>
    <n v="3"/>
    <n v="2"/>
    <m/>
    <m/>
    <n v="4"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2"/>
    <x v="11"/>
    <x v="6"/>
    <x v="6"/>
    <d v="2025-08-19T16:13:02"/>
    <n v="326"/>
    <m/>
    <m/>
    <m/>
    <n v="132"/>
    <n v="19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2"/>
    <x v="11"/>
    <x v="6"/>
    <x v="7"/>
    <d v="2025-08-19T16:13:02"/>
    <n v="554"/>
    <m/>
    <m/>
    <m/>
    <m/>
    <m/>
    <n v="342"/>
    <n v="210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2"/>
    <x v="11"/>
    <x v="6"/>
    <x v="0"/>
    <d v="2025-08-19T16:13:02"/>
    <n v="182"/>
    <m/>
    <m/>
    <m/>
    <m/>
    <m/>
    <m/>
    <m/>
    <n v="81"/>
    <m/>
    <n v="62"/>
    <n v="17"/>
    <n v="2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2"/>
    <x v="11"/>
    <x v="6"/>
    <x v="8"/>
    <d v="2025-08-19T16:13:02"/>
    <n v="211.2"/>
    <n v="29.6"/>
    <n v="57.6"/>
    <n v="12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2"/>
    <x v="11"/>
    <x v="6"/>
    <x v="13"/>
    <d v="2025-08-19T16:13:02"/>
    <n v="10"/>
    <m/>
    <m/>
    <m/>
    <m/>
    <n v="6"/>
    <n v="2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2"/>
    <x v="11"/>
    <x v="6"/>
    <x v="14"/>
    <d v="2025-08-19T16:13:02"/>
    <n v="15"/>
    <m/>
    <m/>
    <n v="6"/>
    <m/>
    <n v="6"/>
    <n v="2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2"/>
    <x v="11"/>
    <x v="6"/>
    <x v="15"/>
    <d v="2025-08-19T16:13:02"/>
    <n v="9.6"/>
    <m/>
    <n v="3.2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2"/>
    <x v="11"/>
    <x v="6"/>
    <x v="20"/>
    <d v="2025-08-19T16:13:02"/>
    <n v="14.4"/>
    <n v="9.6"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2"/>
    <x v="11"/>
    <x v="6"/>
    <x v="22"/>
    <d v="2025-08-19T16:13:02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2"/>
    <x v="11"/>
    <x v="6"/>
    <x v="10"/>
    <d v="2025-08-19T16:13:02"/>
    <n v="62"/>
    <m/>
    <n v="14.8"/>
    <n v="16"/>
    <n v="26.4"/>
    <n v="4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2"/>
    <x v="11"/>
    <x v="6"/>
    <x v="21"/>
    <d v="2025-08-19T16:13:02"/>
    <n v="38.4"/>
    <m/>
    <n v="10.8"/>
    <n v="13.2"/>
    <n v="2.4"/>
    <n v="1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2"/>
    <x v="11"/>
    <x v="6"/>
    <x v="1"/>
    <d v="2025-08-19T16:13:02"/>
    <n v="678"/>
    <n v="273"/>
    <n v="405"/>
    <n v="12"/>
    <n v="23"/>
    <n v="48"/>
    <n v="66"/>
    <n v="97"/>
    <n v="171"/>
    <n v="108"/>
    <n v="83"/>
    <m/>
    <n v="31"/>
    <n v="17"/>
    <n v="2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2"/>
    <x v="11"/>
    <x v="6"/>
    <x v="16"/>
    <d v="2025-08-19T16:13:02"/>
    <n v="9"/>
    <n v="5"/>
    <n v="4"/>
    <m/>
    <n v="1"/>
    <n v="3"/>
    <m/>
    <n v="3"/>
    <n v="1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2"/>
    <x v="11"/>
    <x v="6"/>
    <x v="24"/>
    <d v="2025-08-19T16:13:02"/>
    <n v="4"/>
    <n v="2"/>
    <n v="2"/>
    <n v="2"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2"/>
    <x v="11"/>
    <x v="6"/>
    <x v="23"/>
    <d v="2025-08-19T16:13:02"/>
    <n v="24"/>
    <n v="10"/>
    <n v="14"/>
    <m/>
    <n v="6"/>
    <n v="7"/>
    <n v="6"/>
    <n v="5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2"/>
    <x v="11"/>
    <x v="6"/>
    <x v="25"/>
    <d v="2025-08-19T16:13:02"/>
    <n v="9"/>
    <m/>
    <n v="1"/>
    <n v="4"/>
    <n v="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2"/>
    <x v="11"/>
    <x v="6"/>
    <x v="9"/>
    <d v="2025-08-19T16:13:02"/>
    <n v="18"/>
    <m/>
    <m/>
    <m/>
    <m/>
    <m/>
    <n v="10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2"/>
    <x v="11"/>
    <x v="6"/>
    <x v="37"/>
    <d v="2025-08-19T16:13:02"/>
    <n v="4"/>
    <m/>
    <m/>
    <m/>
    <m/>
    <m/>
    <m/>
    <m/>
    <n v="1"/>
    <m/>
    <n v="2"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9"/>
    <x v="42"/>
    <x v="2"/>
    <x v="4"/>
    <d v="2025-08-19T16:23:07"/>
    <n v="58"/>
    <n v="22"/>
    <n v="3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19"/>
    <x v="42"/>
    <x v="2"/>
    <x v="5"/>
    <d v="2025-08-19T16:23:07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9"/>
    <x v="42"/>
    <x v="2"/>
    <x v="7"/>
    <d v="2025-08-19T16:23:10"/>
    <n v="14"/>
    <m/>
    <m/>
    <m/>
    <m/>
    <m/>
    <n v="8"/>
    <n v="6"/>
    <n v="0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9"/>
    <x v="42"/>
    <x v="2"/>
    <x v="1"/>
    <d v="2025-08-19T16:23:10"/>
    <n v="7"/>
    <n v="3"/>
    <n v="4"/>
    <m/>
    <m/>
    <m/>
    <m/>
    <m/>
    <n v="4"/>
    <n v="3"/>
    <n v="0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9"/>
    <x v="42"/>
    <x v="2"/>
    <x v="2"/>
    <d v="2025-08-19T16:23:10"/>
    <n v="55"/>
    <n v="5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19"/>
    <x v="42"/>
    <x v="2"/>
    <x v="4"/>
    <d v="2025-08-19T16:23:10"/>
    <n v="55"/>
    <n v="22"/>
    <n v="3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22"/>
    <x v="43"/>
    <x v="2"/>
    <x v="7"/>
    <d v="2025-08-19T16:23:23"/>
    <n v="4"/>
    <m/>
    <m/>
    <m/>
    <m/>
    <m/>
    <m/>
    <n v="4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22"/>
    <x v="43"/>
    <x v="2"/>
    <x v="1"/>
    <d v="2025-08-19T16:23:23"/>
    <n v="2"/>
    <n v="1"/>
    <n v="1"/>
    <m/>
    <m/>
    <m/>
    <m/>
    <m/>
    <m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22"/>
    <x v="43"/>
    <x v="2"/>
    <x v="2"/>
    <d v="2025-08-19T16:23:23"/>
    <n v="34"/>
    <n v="3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22"/>
    <x v="43"/>
    <x v="2"/>
    <x v="3"/>
    <d v="2025-08-19T16:23:23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22"/>
    <x v="43"/>
    <x v="2"/>
    <x v="4"/>
    <d v="2025-08-19T16:23:23"/>
    <n v="34"/>
    <n v="18"/>
    <n v="1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22"/>
    <x v="43"/>
    <x v="2"/>
    <x v="5"/>
    <d v="2025-08-19T16:23:23"/>
    <n v="3"/>
    <n v="2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22"/>
    <x v="43"/>
    <x v="2"/>
    <x v="7"/>
    <d v="2025-08-19T16:23:25"/>
    <n v="10"/>
    <m/>
    <m/>
    <m/>
    <m/>
    <m/>
    <n v="4"/>
    <n v="6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22"/>
    <x v="43"/>
    <x v="2"/>
    <x v="1"/>
    <d v="2025-08-19T16:23:25"/>
    <n v="5"/>
    <n v="3"/>
    <n v="2"/>
    <m/>
    <m/>
    <m/>
    <m/>
    <m/>
    <n v="2"/>
    <n v="3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22"/>
    <x v="43"/>
    <x v="2"/>
    <x v="2"/>
    <d v="2025-08-19T16:23:25"/>
    <n v="33"/>
    <n v="3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22"/>
    <x v="43"/>
    <x v="2"/>
    <x v="3"/>
    <d v="2025-08-19T16:23:25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22"/>
    <x v="43"/>
    <x v="2"/>
    <x v="4"/>
    <d v="2025-08-19T16:23:25"/>
    <n v="33"/>
    <n v="15"/>
    <n v="1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22"/>
    <x v="43"/>
    <x v="2"/>
    <x v="5"/>
    <d v="2025-08-19T16:23:25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25"/>
    <x v="44"/>
    <x v="8"/>
    <x v="7"/>
    <d v="2025-08-19T16:23:31"/>
    <n v="6"/>
    <m/>
    <m/>
    <m/>
    <m/>
    <m/>
    <m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25"/>
    <x v="44"/>
    <x v="8"/>
    <x v="0"/>
    <d v="2025-08-19T16:23:31"/>
    <n v="5"/>
    <m/>
    <m/>
    <m/>
    <m/>
    <m/>
    <m/>
    <m/>
    <n v="3"/>
    <m/>
    <m/>
    <n v="2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25"/>
    <x v="44"/>
    <x v="8"/>
    <x v="8"/>
    <d v="2025-08-19T16:23:31"/>
    <n v="6.4"/>
    <n v="3.2"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25"/>
    <x v="44"/>
    <x v="8"/>
    <x v="1"/>
    <d v="2025-08-19T16:23:31"/>
    <n v="12"/>
    <n v="5"/>
    <n v="7"/>
    <n v="1"/>
    <m/>
    <n v="1"/>
    <m/>
    <n v="2"/>
    <m/>
    <n v="3"/>
    <n v="3"/>
    <m/>
    <m/>
    <n v="2"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25"/>
    <x v="44"/>
    <x v="8"/>
    <x v="2"/>
    <d v="2025-08-19T16:23:31"/>
    <n v="59"/>
    <n v="5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25"/>
    <x v="44"/>
    <x v="8"/>
    <x v="3"/>
    <d v="2025-08-19T16:23:31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2"/>
    <x v="11"/>
    <x v="6"/>
    <x v="2"/>
    <d v="2025-08-19T16:13:02"/>
    <n v="763"/>
    <n v="76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2"/>
    <x v="11"/>
    <x v="6"/>
    <x v="3"/>
    <d v="2025-08-19T16:13:02"/>
    <n v="107"/>
    <n v="10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2"/>
    <x v="11"/>
    <x v="6"/>
    <x v="4"/>
    <d v="2025-08-19T16:13:02"/>
    <n v="763"/>
    <n v="288"/>
    <n v="47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2"/>
    <x v="11"/>
    <x v="6"/>
    <x v="5"/>
    <d v="2025-08-19T16:13:02"/>
    <n v="107"/>
    <n v="38"/>
    <n v="6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2"/>
    <x v="11"/>
    <x v="6"/>
    <x v="26"/>
    <d v="2025-08-19T16:13:02"/>
    <n v="50"/>
    <n v="28"/>
    <n v="2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3"/>
    <x v="6"/>
    <x v="5"/>
    <x v="19"/>
    <d v="2025-08-19T16:13:04"/>
    <n v="6"/>
    <m/>
    <m/>
    <m/>
    <m/>
    <m/>
    <m/>
    <m/>
    <m/>
    <n v="6"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3"/>
    <x v="6"/>
    <x v="5"/>
    <x v="15"/>
    <d v="2025-08-19T16:13:04"/>
    <n v="2.4"/>
    <n v="2.4"/>
    <n v="0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3"/>
    <x v="6"/>
    <x v="5"/>
    <x v="20"/>
    <d v="2025-08-19T16:13:04"/>
    <n v="8.8000000000000007"/>
    <n v="8.8000000000000007"/>
    <n v="0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3"/>
    <x v="6"/>
    <x v="5"/>
    <x v="22"/>
    <d v="2025-08-19T16:13:04"/>
    <n v="10.4"/>
    <n v="0"/>
    <n v="4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3"/>
    <x v="6"/>
    <x v="5"/>
    <x v="10"/>
    <d v="2025-08-19T16:13:04"/>
    <n v="11.6"/>
    <n v="0"/>
    <n v="0"/>
    <n v="11.6"/>
    <n v="0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3"/>
    <x v="6"/>
    <x v="5"/>
    <x v="21"/>
    <d v="2025-08-19T16:13:04"/>
    <n v="7.6"/>
    <n v="0"/>
    <n v="0"/>
    <n v="7.6"/>
    <n v="0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3"/>
    <x v="6"/>
    <x v="5"/>
    <x v="1"/>
    <d v="2025-08-19T16:13:04"/>
    <n v="582"/>
    <n v="249"/>
    <n v="333"/>
    <n v="4"/>
    <n v="10"/>
    <n v="39"/>
    <n v="82"/>
    <n v="80"/>
    <n v="164"/>
    <n v="100"/>
    <n v="73"/>
    <m/>
    <n v="21"/>
    <n v="3"/>
    <n v="6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3"/>
    <x v="6"/>
    <x v="5"/>
    <x v="16"/>
    <d v="2025-08-19T16:13:04"/>
    <n v="6"/>
    <n v="2"/>
    <n v="4"/>
    <n v="1"/>
    <n v="0"/>
    <n v="0"/>
    <n v="0"/>
    <n v="0"/>
    <n v="2"/>
    <n v="1"/>
    <m/>
    <n v="2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3"/>
    <x v="6"/>
    <x v="5"/>
    <x v="24"/>
    <d v="2025-08-19T16:13:04"/>
    <n v="5"/>
    <n v="1"/>
    <n v="4"/>
    <n v="2"/>
    <n v="1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3"/>
    <x v="6"/>
    <x v="5"/>
    <x v="23"/>
    <d v="2025-08-19T16:13:04"/>
    <n v="6"/>
    <n v="2"/>
    <n v="4"/>
    <n v="0"/>
    <n v="0"/>
    <n v="6"/>
    <n v="0"/>
    <n v="0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3"/>
    <x v="6"/>
    <x v="5"/>
    <x v="25"/>
    <d v="2025-08-19T16:13:04"/>
    <n v="2"/>
    <n v="0"/>
    <n v="0"/>
    <n v="0"/>
    <n v="0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3"/>
    <x v="6"/>
    <x v="5"/>
    <x v="9"/>
    <d v="2025-08-19T16:13:04"/>
    <n v="8"/>
    <m/>
    <m/>
    <m/>
    <m/>
    <m/>
    <n v="4"/>
    <n v="4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3"/>
    <x v="6"/>
    <x v="5"/>
    <x v="2"/>
    <d v="2025-08-19T16:13:04"/>
    <n v="860"/>
    <n v="86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3"/>
    <x v="6"/>
    <x v="5"/>
    <x v="3"/>
    <d v="2025-08-19T16:13:04"/>
    <n v="38"/>
    <n v="3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3"/>
    <x v="6"/>
    <x v="5"/>
    <x v="4"/>
    <d v="2025-08-19T16:13:04"/>
    <n v="1720"/>
    <n v="860"/>
    <n v="86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03"/>
    <x v="6"/>
    <x v="5"/>
    <x v="5"/>
    <d v="2025-08-19T16:13:04"/>
    <n v="76"/>
    <n v="38"/>
    <n v="3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3"/>
    <x v="6"/>
    <x v="5"/>
    <x v="15"/>
    <d v="2025-08-19T16:13:07"/>
    <n v="6.4"/>
    <n v="0"/>
    <n v="4"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3"/>
    <x v="6"/>
    <x v="5"/>
    <x v="20"/>
    <d v="2025-08-19T16:13:07"/>
    <n v="4.4000000000000004"/>
    <n v="4.4000000000000004"/>
    <n v="0"/>
    <n v="0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25"/>
    <x v="44"/>
    <x v="8"/>
    <x v="4"/>
    <d v="2025-08-19T16:23:31"/>
    <n v="59"/>
    <n v="27"/>
    <n v="3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25"/>
    <x v="44"/>
    <x v="8"/>
    <x v="5"/>
    <d v="2025-08-19T16:23:31"/>
    <n v="1"/>
    <m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25"/>
    <x v="44"/>
    <x v="8"/>
    <x v="6"/>
    <d v="2025-08-19T16:23:41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25"/>
    <x v="44"/>
    <x v="8"/>
    <x v="4"/>
    <d v="2025-08-19T16:23:41"/>
    <n v="43"/>
    <n v="20"/>
    <n v="2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25"/>
    <x v="44"/>
    <x v="8"/>
    <x v="5"/>
    <d v="2025-08-19T16:23:41"/>
    <n v="4"/>
    <n v="1"/>
    <n v="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25"/>
    <x v="44"/>
    <x v="8"/>
    <x v="6"/>
    <d v="2025-08-19T16:23:44"/>
    <n v="6"/>
    <m/>
    <m/>
    <m/>
    <n v="6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25"/>
    <x v="44"/>
    <x v="8"/>
    <x v="7"/>
    <d v="2025-08-19T16:23:44"/>
    <n v="14"/>
    <m/>
    <m/>
    <m/>
    <m/>
    <m/>
    <n v="6"/>
    <n v="8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25"/>
    <x v="44"/>
    <x v="8"/>
    <x v="0"/>
    <d v="2025-08-19T16:23:44"/>
    <n v="7"/>
    <m/>
    <m/>
    <m/>
    <m/>
    <m/>
    <m/>
    <m/>
    <n v="1"/>
    <m/>
    <n v="2"/>
    <n v="1"/>
    <n v="3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25"/>
    <x v="44"/>
    <x v="8"/>
    <x v="8"/>
    <d v="2025-08-19T16:23:44"/>
    <n v="12.8"/>
    <n v="1.6"/>
    <m/>
    <n v="11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25"/>
    <x v="44"/>
    <x v="8"/>
    <x v="1"/>
    <d v="2025-08-19T16:23:44"/>
    <n v="20"/>
    <n v="5"/>
    <n v="15"/>
    <n v="1"/>
    <m/>
    <n v="3"/>
    <n v="3"/>
    <n v="0"/>
    <n v="3"/>
    <n v="4"/>
    <n v="1"/>
    <m/>
    <n v="1"/>
    <n v="1"/>
    <n v="3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25"/>
    <x v="44"/>
    <x v="8"/>
    <x v="2"/>
    <d v="2025-08-19T16:23:44"/>
    <n v="51"/>
    <n v="5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25"/>
    <x v="44"/>
    <x v="8"/>
    <x v="3"/>
    <d v="2025-08-19T16:23:44"/>
    <n v="5"/>
    <n v="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25"/>
    <x v="44"/>
    <x v="8"/>
    <x v="4"/>
    <d v="2025-08-19T16:23:44"/>
    <n v="51"/>
    <n v="27"/>
    <n v="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25"/>
    <x v="44"/>
    <x v="8"/>
    <x v="5"/>
    <d v="2025-08-19T16:23:44"/>
    <n v="5"/>
    <n v="1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27"/>
    <x v="45"/>
    <x v="8"/>
    <x v="1"/>
    <d v="2025-08-19T16:23:46"/>
    <n v="12"/>
    <n v="7"/>
    <n v="5"/>
    <m/>
    <m/>
    <n v="2"/>
    <n v="2"/>
    <n v="2"/>
    <n v="5"/>
    <m/>
    <m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27"/>
    <x v="45"/>
    <x v="8"/>
    <x v="16"/>
    <d v="2025-08-19T16:23:46"/>
    <n v="1"/>
    <n v="1"/>
    <m/>
    <m/>
    <m/>
    <m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27"/>
    <x v="45"/>
    <x v="8"/>
    <x v="23"/>
    <d v="2025-08-19T16:23:46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27"/>
    <x v="45"/>
    <x v="8"/>
    <x v="2"/>
    <d v="2025-08-19T16:23:46"/>
    <n v="53"/>
    <n v="5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27"/>
    <x v="45"/>
    <x v="8"/>
    <x v="3"/>
    <d v="2025-08-19T16:23:46"/>
    <n v="9"/>
    <n v="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27"/>
    <x v="45"/>
    <x v="8"/>
    <x v="4"/>
    <d v="2025-08-19T16:23:46"/>
    <n v="53"/>
    <n v="25"/>
    <n v="28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27"/>
    <x v="45"/>
    <x v="8"/>
    <x v="5"/>
    <d v="2025-08-19T16:23:46"/>
    <n v="9"/>
    <n v="3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27"/>
    <x v="45"/>
    <x v="8"/>
    <x v="26"/>
    <d v="2025-08-19T16:23:46"/>
    <n v="7"/>
    <n v="6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27"/>
    <x v="45"/>
    <x v="8"/>
    <x v="21"/>
    <d v="2025-08-19T16:23:51"/>
    <n v="4.4000000000000004"/>
    <m/>
    <m/>
    <n v="4.400000000000000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27"/>
    <x v="45"/>
    <x v="8"/>
    <x v="1"/>
    <d v="2025-08-19T16:23:51"/>
    <n v="13"/>
    <n v="6"/>
    <n v="7"/>
    <n v="1"/>
    <m/>
    <n v="2"/>
    <n v="2"/>
    <m/>
    <n v="4"/>
    <m/>
    <n v="0"/>
    <m/>
    <n v="1"/>
    <n v="1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27"/>
    <x v="45"/>
    <x v="8"/>
    <x v="23"/>
    <d v="2025-08-19T16:23:51"/>
    <n v="1"/>
    <n v="1"/>
    <m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27"/>
    <x v="45"/>
    <x v="8"/>
    <x v="2"/>
    <d v="2025-08-19T16:23:51"/>
    <n v="39"/>
    <n v="3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427"/>
    <x v="45"/>
    <x v="8"/>
    <x v="3"/>
    <d v="2025-08-19T16:23:51"/>
    <n v="8"/>
    <n v="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27"/>
    <x v="45"/>
    <x v="8"/>
    <x v="21"/>
    <d v="2025-08-19T16:24:02"/>
    <n v="4.4000000000000004"/>
    <m/>
    <m/>
    <m/>
    <n v="4.4000000000000004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27"/>
    <x v="45"/>
    <x v="8"/>
    <x v="1"/>
    <d v="2025-08-19T16:24:02"/>
    <n v="8"/>
    <n v="7"/>
    <n v="1"/>
    <m/>
    <m/>
    <m/>
    <n v="3"/>
    <n v="3"/>
    <n v="1"/>
    <n v="1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27"/>
    <x v="45"/>
    <x v="8"/>
    <x v="23"/>
    <d v="2025-08-19T16:24:02"/>
    <n v="1"/>
    <n v="1"/>
    <n v="0"/>
    <m/>
    <m/>
    <m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27"/>
    <x v="45"/>
    <x v="8"/>
    <x v="2"/>
    <d v="2025-08-19T16:24:02"/>
    <n v="46"/>
    <n v="46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27"/>
    <x v="45"/>
    <x v="8"/>
    <x v="3"/>
    <d v="2025-08-19T16:24:02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27"/>
    <x v="45"/>
    <x v="8"/>
    <x v="4"/>
    <d v="2025-08-19T16:24:02"/>
    <n v="46"/>
    <n v="22"/>
    <n v="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27"/>
    <x v="45"/>
    <x v="8"/>
    <x v="5"/>
    <d v="2025-08-19T16:24:02"/>
    <n v="7"/>
    <n v="1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27"/>
    <x v="45"/>
    <x v="8"/>
    <x v="26"/>
    <d v="2025-08-19T16:24:02"/>
    <n v="4"/>
    <n v="3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28"/>
    <x v="47"/>
    <x v="8"/>
    <x v="6"/>
    <d v="2025-08-19T16:24:12"/>
    <n v="14"/>
    <m/>
    <m/>
    <m/>
    <n v="6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28"/>
    <x v="47"/>
    <x v="8"/>
    <x v="7"/>
    <d v="2025-08-19T16:24:12"/>
    <n v="6"/>
    <m/>
    <m/>
    <m/>
    <m/>
    <m/>
    <n v="4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28"/>
    <x v="47"/>
    <x v="8"/>
    <x v="0"/>
    <d v="2025-08-19T16:24:12"/>
    <n v="1"/>
    <m/>
    <m/>
    <m/>
    <m/>
    <m/>
    <m/>
    <m/>
    <n v="1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28"/>
    <x v="47"/>
    <x v="8"/>
    <x v="1"/>
    <d v="2025-08-19T16:24:12"/>
    <n v="11"/>
    <n v="8"/>
    <n v="3"/>
    <m/>
    <m/>
    <m/>
    <n v="3"/>
    <n v="4"/>
    <n v="2"/>
    <n v="1"/>
    <n v="1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28"/>
    <x v="47"/>
    <x v="8"/>
    <x v="2"/>
    <d v="2025-08-19T16:24:12"/>
    <n v="79"/>
    <n v="79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28"/>
    <x v="47"/>
    <x v="8"/>
    <x v="3"/>
    <d v="2025-08-19T16:24:12"/>
    <n v="12"/>
    <n v="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28"/>
    <x v="47"/>
    <x v="8"/>
    <x v="4"/>
    <d v="2025-08-19T16:24:12"/>
    <n v="79"/>
    <n v="37"/>
    <n v="4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28"/>
    <x v="47"/>
    <x v="8"/>
    <x v="5"/>
    <d v="2025-08-19T16:24:12"/>
    <n v="12"/>
    <n v="6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28"/>
    <x v="47"/>
    <x v="8"/>
    <x v="5"/>
    <d v="2025-08-19T16:24:18"/>
    <n v="11"/>
    <n v="6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28"/>
    <x v="47"/>
    <x v="8"/>
    <x v="6"/>
    <d v="2025-08-19T16:24:21"/>
    <n v="8"/>
    <m/>
    <m/>
    <m/>
    <n v="6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28"/>
    <x v="47"/>
    <x v="8"/>
    <x v="7"/>
    <d v="2025-08-19T16:24:21"/>
    <n v="12"/>
    <m/>
    <m/>
    <m/>
    <m/>
    <m/>
    <n v="8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28"/>
    <x v="47"/>
    <x v="8"/>
    <x v="0"/>
    <d v="2025-08-19T16:24:21"/>
    <n v="1"/>
    <m/>
    <m/>
    <m/>
    <m/>
    <m/>
    <m/>
    <m/>
    <n v="1"/>
    <m/>
    <m/>
    <m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28"/>
    <x v="47"/>
    <x v="8"/>
    <x v="1"/>
    <d v="2025-08-19T16:24:21"/>
    <n v="11"/>
    <n v="7"/>
    <n v="4"/>
    <m/>
    <m/>
    <m/>
    <n v="3"/>
    <n v="1"/>
    <n v="4"/>
    <n v="2"/>
    <n v="1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28"/>
    <x v="47"/>
    <x v="8"/>
    <x v="2"/>
    <d v="2025-08-19T16:24:21"/>
    <n v="83"/>
    <n v="8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28"/>
    <x v="47"/>
    <x v="8"/>
    <x v="3"/>
    <d v="2025-08-19T16:24:21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28"/>
    <x v="47"/>
    <x v="8"/>
    <x v="4"/>
    <d v="2025-08-19T16:24:21"/>
    <n v="83"/>
    <n v="42"/>
    <n v="4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28"/>
    <x v="47"/>
    <x v="8"/>
    <x v="5"/>
    <d v="2025-08-19T16:24:21"/>
    <n v="10"/>
    <n v="4"/>
    <n v="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0"/>
    <x v="48"/>
    <x v="8"/>
    <x v="6"/>
    <d v="2025-08-19T16:24:31"/>
    <n v="2"/>
    <m/>
    <m/>
    <m/>
    <n v="2"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0"/>
    <x v="48"/>
    <x v="8"/>
    <x v="7"/>
    <d v="2025-08-19T16:24:31"/>
    <n v="12"/>
    <m/>
    <m/>
    <m/>
    <m/>
    <m/>
    <n v="6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0"/>
    <x v="48"/>
    <x v="8"/>
    <x v="0"/>
    <d v="2025-08-19T16:24:31"/>
    <n v="1"/>
    <m/>
    <m/>
    <m/>
    <m/>
    <m/>
    <m/>
    <m/>
    <m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430"/>
    <x v="48"/>
    <x v="8"/>
    <x v="1"/>
    <d v="2025-08-19T16:24:31"/>
    <n v="8"/>
    <n v="3"/>
    <n v="5"/>
    <m/>
    <m/>
    <m/>
    <n v="1"/>
    <m/>
    <n v="3"/>
    <n v="3"/>
    <n v="0"/>
    <m/>
    <m/>
    <m/>
    <n v="1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0"/>
    <x v="117"/>
    <x v="11"/>
    <x v="6"/>
    <d v="2025-08-19T16:43:57"/>
    <n v="20"/>
    <m/>
    <m/>
    <m/>
    <n v="14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00"/>
    <x v="117"/>
    <x v="11"/>
    <x v="7"/>
    <d v="2025-08-19T16:43:57"/>
    <n v="10"/>
    <m/>
    <m/>
    <m/>
    <m/>
    <m/>
    <n v="6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0"/>
    <x v="117"/>
    <x v="11"/>
    <x v="7"/>
    <d v="2025-08-19T16:44:02"/>
    <n v="14"/>
    <m/>
    <m/>
    <m/>
    <m/>
    <m/>
    <n v="6"/>
    <n v="8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0"/>
    <x v="117"/>
    <x v="11"/>
    <x v="0"/>
    <d v="2025-08-19T16:44:02"/>
    <n v="5"/>
    <m/>
    <m/>
    <m/>
    <m/>
    <m/>
    <m/>
    <m/>
    <n v="3"/>
    <m/>
    <n v="2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5"/>
    <x v="99"/>
    <x v="16"/>
    <x v="6"/>
    <d v="2025-08-19T16:37:24"/>
    <n v="8"/>
    <m/>
    <m/>
    <m/>
    <n v="2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5"/>
    <x v="99"/>
    <x v="16"/>
    <x v="7"/>
    <d v="2025-08-19T16:37:24"/>
    <n v="16"/>
    <m/>
    <m/>
    <m/>
    <m/>
    <m/>
    <n v="12"/>
    <n v="4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5"/>
    <x v="99"/>
    <x v="16"/>
    <x v="13"/>
    <d v="2025-08-19T16:37:24"/>
    <n v="4"/>
    <m/>
    <m/>
    <m/>
    <n v="2"/>
    <n v="2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5"/>
    <x v="99"/>
    <x v="16"/>
    <x v="14"/>
    <d v="2025-08-19T16:37:24"/>
    <n v="4"/>
    <m/>
    <n v="0"/>
    <n v="0"/>
    <n v="2"/>
    <n v="2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5"/>
    <x v="99"/>
    <x v="16"/>
    <x v="1"/>
    <d v="2025-08-19T16:37:24"/>
    <n v="12"/>
    <n v="7"/>
    <n v="5"/>
    <n v="0"/>
    <n v="0"/>
    <n v="0"/>
    <n v="1"/>
    <n v="3"/>
    <n v="6"/>
    <n v="2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5"/>
    <x v="99"/>
    <x v="16"/>
    <x v="16"/>
    <d v="2025-08-19T16:37:24"/>
    <n v="2"/>
    <n v="0"/>
    <n v="2"/>
    <n v="0"/>
    <n v="0"/>
    <n v="0"/>
    <n v="1"/>
    <n v="0"/>
    <n v="1"/>
    <n v="0"/>
    <m/>
    <n v="0"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5"/>
    <x v="99"/>
    <x v="16"/>
    <x v="2"/>
    <d v="2025-08-19T16:37:24"/>
    <n v="28"/>
    <n v="2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5"/>
    <x v="99"/>
    <x v="16"/>
    <x v="3"/>
    <d v="2025-08-19T16:37:24"/>
    <n v="1"/>
    <n v="1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5"/>
    <x v="99"/>
    <x v="16"/>
    <x v="4"/>
    <d v="2025-08-19T16:37:24"/>
    <n v="28"/>
    <n v="16"/>
    <n v="1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475"/>
    <x v="99"/>
    <x v="16"/>
    <x v="5"/>
    <d v="2025-08-19T16:37:24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5"/>
    <x v="99"/>
    <x v="16"/>
    <x v="6"/>
    <d v="2025-08-19T16:37:27"/>
    <n v="10"/>
    <m/>
    <m/>
    <m/>
    <n v="6"/>
    <n v="4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75"/>
    <x v="99"/>
    <x v="16"/>
    <x v="7"/>
    <d v="2025-08-19T16:37:27"/>
    <n v="30"/>
    <m/>
    <m/>
    <m/>
    <m/>
    <m/>
    <n v="12"/>
    <n v="18"/>
    <n v="0"/>
    <m/>
    <n v="0"/>
    <n v="0"/>
    <n v="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17"/>
    <x v="20"/>
    <x v="2"/>
    <x v="26"/>
    <d v="2025-08-19T16:16:54"/>
    <n v="41"/>
    <n v="22"/>
    <n v="1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7"/>
    <x v="20"/>
    <x v="2"/>
    <x v="18"/>
    <d v="2025-08-19T16:16:57"/>
    <n v="9"/>
    <n v="5"/>
    <n v="4"/>
    <m/>
    <m/>
    <n v="1"/>
    <m/>
    <n v="6"/>
    <n v="1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7"/>
    <x v="20"/>
    <x v="2"/>
    <x v="6"/>
    <d v="2025-08-19T16:16:57"/>
    <n v="308"/>
    <m/>
    <m/>
    <m/>
    <n v="166"/>
    <n v="14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7"/>
    <x v="20"/>
    <x v="2"/>
    <x v="7"/>
    <d v="2025-08-19T16:16:57"/>
    <n v="520"/>
    <m/>
    <m/>
    <m/>
    <m/>
    <m/>
    <n v="296"/>
    <n v="215"/>
    <n v="7"/>
    <m/>
    <m/>
    <m/>
    <n v="2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7"/>
    <x v="20"/>
    <x v="2"/>
    <x v="7"/>
    <d v="2025-08-19T16:16:51"/>
    <n v="537"/>
    <m/>
    <m/>
    <m/>
    <m/>
    <m/>
    <n v="292"/>
    <n v="237"/>
    <n v="5"/>
    <m/>
    <n v="2"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7"/>
    <x v="20"/>
    <x v="2"/>
    <x v="0"/>
    <d v="2025-08-19T16:16:51"/>
    <n v="171"/>
    <m/>
    <m/>
    <m/>
    <m/>
    <m/>
    <m/>
    <m/>
    <n v="78"/>
    <m/>
    <n v="50"/>
    <n v="9"/>
    <n v="3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4"/>
    <x v="134"/>
    <x v="17"/>
    <x v="18"/>
    <d v="2025-08-19T16:10:45"/>
    <n v="9"/>
    <n v="6"/>
    <n v="3"/>
    <m/>
    <m/>
    <m/>
    <n v="2"/>
    <n v="1"/>
    <n v="4"/>
    <n v="2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4"/>
    <x v="134"/>
    <x v="17"/>
    <x v="12"/>
    <d v="2025-08-19T16:10:45"/>
    <n v="1"/>
    <m/>
    <n v="1"/>
    <m/>
    <m/>
    <n v="1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104"/>
    <x v="134"/>
    <x v="17"/>
    <x v="6"/>
    <d v="2025-08-19T16:10:45"/>
    <n v="140"/>
    <m/>
    <m/>
    <m/>
    <n v="58"/>
    <n v="8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607"/>
    <x v="131"/>
    <x v="5"/>
    <x v="8"/>
    <d v="2025-08-19T16:51:21"/>
    <n v="182.4"/>
    <n v="9.6"/>
    <n v="34.4"/>
    <n v="138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607"/>
    <x v="131"/>
    <x v="5"/>
    <x v="13"/>
    <d v="2025-08-19T16:51:21"/>
    <n v="20"/>
    <m/>
    <m/>
    <m/>
    <m/>
    <n v="4"/>
    <n v="1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607"/>
    <x v="131"/>
    <x v="5"/>
    <x v="14"/>
    <d v="2025-08-19T16:51:21"/>
    <n v="26"/>
    <m/>
    <m/>
    <n v="6"/>
    <n v="0"/>
    <n v="4"/>
    <n v="1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200607"/>
    <x v="131"/>
    <x v="5"/>
    <x v="19"/>
    <d v="2025-08-19T16:51:21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4"/>
    <x v="134"/>
    <x v="17"/>
    <x v="1"/>
    <d v="2025-08-19T16:10:47"/>
    <n v="308"/>
    <n v="132"/>
    <n v="176"/>
    <n v="3"/>
    <n v="11"/>
    <n v="31"/>
    <n v="33"/>
    <n v="48"/>
    <n v="76"/>
    <n v="50"/>
    <n v="49"/>
    <m/>
    <n v="2"/>
    <n v="3"/>
    <n v="2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4"/>
    <x v="134"/>
    <x v="17"/>
    <x v="16"/>
    <d v="2025-08-19T16:10:47"/>
    <n v="4"/>
    <n v="2"/>
    <n v="2"/>
    <m/>
    <m/>
    <n v="2"/>
    <m/>
    <m/>
    <n v="1"/>
    <m/>
    <m/>
    <n v="1"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4"/>
    <x v="134"/>
    <x v="17"/>
    <x v="23"/>
    <d v="2025-08-19T16:10:47"/>
    <n v="7"/>
    <n v="2"/>
    <n v="5"/>
    <n v="1"/>
    <m/>
    <n v="2"/>
    <n v="2"/>
    <m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104"/>
    <x v="134"/>
    <x v="17"/>
    <x v="25"/>
    <d v="2025-08-19T16:10:47"/>
    <n v="6"/>
    <m/>
    <m/>
    <m/>
    <n v="4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10"/>
    <x v="139"/>
    <x v="2"/>
    <x v="4"/>
    <d v="2025-08-19T16:46:39"/>
    <n v="129"/>
    <n v="66"/>
    <n v="6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10"/>
    <x v="139"/>
    <x v="2"/>
    <x v="5"/>
    <d v="2025-08-19T16:46:39"/>
    <n v="18"/>
    <n v="5"/>
    <n v="1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10"/>
    <x v="139"/>
    <x v="2"/>
    <x v="6"/>
    <d v="2025-08-19T16:46:42"/>
    <n v="22"/>
    <m/>
    <m/>
    <m/>
    <n v="14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10"/>
    <x v="139"/>
    <x v="2"/>
    <x v="7"/>
    <d v="2025-08-19T16:46:42"/>
    <n v="19"/>
    <m/>
    <m/>
    <m/>
    <m/>
    <m/>
    <n v="12"/>
    <n v="7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10"/>
    <x v="139"/>
    <x v="2"/>
    <x v="0"/>
    <d v="2025-08-19T16:46:42"/>
    <n v="13"/>
    <m/>
    <m/>
    <m/>
    <m/>
    <m/>
    <m/>
    <m/>
    <n v="6"/>
    <m/>
    <n v="6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510"/>
    <x v="139"/>
    <x v="2"/>
    <x v="8"/>
    <d v="2025-08-19T16:46:42"/>
    <n v="6.4"/>
    <m/>
    <m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11"/>
    <x v="126"/>
    <x v="15"/>
    <x v="6"/>
    <d v="2025-08-19T16:46:56"/>
    <n v="4"/>
    <m/>
    <m/>
    <m/>
    <n v="2"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511"/>
    <x v="126"/>
    <x v="15"/>
    <x v="7"/>
    <d v="2025-08-19T16:46:56"/>
    <n v="38"/>
    <m/>
    <m/>
    <m/>
    <m/>
    <m/>
    <n v="26"/>
    <n v="1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5"/>
    <x v="19"/>
    <x v="2"/>
    <x v="23"/>
    <d v="2025-02-20T10:16:06"/>
    <n v="3"/>
    <n v="2"/>
    <n v="1"/>
    <m/>
    <m/>
    <n v="2"/>
    <n v="1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5"/>
    <x v="19"/>
    <x v="2"/>
    <x v="2"/>
    <d v="2025-02-20T10:16:06"/>
    <n v="314"/>
    <n v="31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15"/>
    <x v="19"/>
    <x v="2"/>
    <x v="3"/>
    <d v="2025-02-20T10:16:06"/>
    <n v="7"/>
    <n v="7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4"/>
    <x v="31"/>
    <x v="2"/>
    <x v="20"/>
    <d v="2025-08-19T16:18:36"/>
    <n v="7.6"/>
    <m/>
    <m/>
    <n v="7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4"/>
    <x v="31"/>
    <x v="2"/>
    <x v="10"/>
    <d v="2025-08-19T16:18:36"/>
    <n v="2.4"/>
    <m/>
    <m/>
    <n v="2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4"/>
    <x v="31"/>
    <x v="2"/>
    <x v="4"/>
    <d v="2025-08-19T16:18:39"/>
    <n v="326"/>
    <n v="132"/>
    <n v="19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4"/>
    <x v="31"/>
    <x v="2"/>
    <x v="5"/>
    <d v="2025-08-19T16:18:39"/>
    <n v="23"/>
    <n v="3"/>
    <n v="20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4"/>
    <x v="31"/>
    <x v="2"/>
    <x v="26"/>
    <d v="2025-08-19T16:18:39"/>
    <n v="2"/>
    <n v="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4"/>
    <x v="31"/>
    <x v="2"/>
    <x v="11"/>
    <d v="2025-08-19T16:18:41"/>
    <n v="8"/>
    <m/>
    <n v="4.4000000000000004"/>
    <n v="3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13"/>
    <x v="18"/>
    <x v="6"/>
    <x v="36"/>
    <d v="2025-08-19T16:16:10"/>
    <n v="2"/>
    <n v="1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3"/>
    <x v="18"/>
    <x v="6"/>
    <x v="6"/>
    <d v="2025-08-19T16:16:07"/>
    <n v="374"/>
    <m/>
    <m/>
    <m/>
    <n v="156"/>
    <n v="21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3"/>
    <x v="18"/>
    <x v="6"/>
    <x v="7"/>
    <d v="2025-08-19T16:16:07"/>
    <n v="571"/>
    <m/>
    <m/>
    <m/>
    <m/>
    <m/>
    <n v="348"/>
    <n v="199"/>
    <n v="9"/>
    <m/>
    <n v="14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3"/>
    <x v="18"/>
    <x v="6"/>
    <x v="0"/>
    <d v="2025-08-19T16:16:07"/>
    <n v="167"/>
    <m/>
    <m/>
    <m/>
    <m/>
    <m/>
    <m/>
    <m/>
    <n v="88"/>
    <m/>
    <n v="36"/>
    <n v="13"/>
    <n v="3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13"/>
    <x v="18"/>
    <x v="6"/>
    <x v="8"/>
    <d v="2025-08-19T16:16:07"/>
    <n v="244.8"/>
    <n v="21.6"/>
    <n v="34.4"/>
    <n v="188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69"/>
    <x v="130"/>
    <x v="2"/>
    <x v="12"/>
    <d v="2025-08-19T16:51:08"/>
    <n v="3"/>
    <n v="0"/>
    <n v="3"/>
    <m/>
    <m/>
    <m/>
    <n v="2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69"/>
    <x v="130"/>
    <x v="2"/>
    <x v="6"/>
    <d v="2025-08-19T16:51:08"/>
    <n v="342"/>
    <m/>
    <m/>
    <m/>
    <n v="166"/>
    <n v="17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69"/>
    <x v="130"/>
    <x v="2"/>
    <x v="7"/>
    <d v="2025-08-19T16:51:08"/>
    <n v="566"/>
    <m/>
    <m/>
    <m/>
    <m/>
    <m/>
    <n v="338"/>
    <n v="222"/>
    <n v="5"/>
    <m/>
    <m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69"/>
    <x v="130"/>
    <x v="2"/>
    <x v="0"/>
    <d v="2025-08-19T16:51:08"/>
    <n v="188"/>
    <m/>
    <m/>
    <m/>
    <m/>
    <m/>
    <m/>
    <m/>
    <n v="85"/>
    <m/>
    <n v="42"/>
    <n v="23"/>
    <n v="38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200569"/>
    <x v="130"/>
    <x v="2"/>
    <x v="8"/>
    <d v="2025-08-19T16:51:08"/>
    <n v="212.8"/>
    <n v="26.4"/>
    <n v="70.400000000000006"/>
    <n v="11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69"/>
    <x v="130"/>
    <x v="2"/>
    <x v="22"/>
    <d v="2025-08-19T16:51:10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69"/>
    <x v="130"/>
    <x v="2"/>
    <x v="10"/>
    <d v="2025-08-19T16:51:10"/>
    <n v="35.6"/>
    <n v="5.6"/>
    <n v="3.2"/>
    <n v="14"/>
    <n v="4.8"/>
    <n v="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69"/>
    <x v="130"/>
    <x v="2"/>
    <x v="21"/>
    <d v="2025-08-19T16:51:10"/>
    <n v="14"/>
    <m/>
    <m/>
    <m/>
    <n v="9.1999999999999993"/>
    <n v="4.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69"/>
    <x v="130"/>
    <x v="2"/>
    <x v="1"/>
    <d v="2025-08-19T16:51:10"/>
    <n v="695"/>
    <n v="268"/>
    <n v="427"/>
    <n v="8"/>
    <n v="22"/>
    <n v="53"/>
    <n v="85"/>
    <n v="80"/>
    <n v="177"/>
    <n v="125"/>
    <n v="63"/>
    <m/>
    <n v="29"/>
    <n v="16"/>
    <n v="37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69"/>
    <x v="130"/>
    <x v="2"/>
    <x v="16"/>
    <d v="2025-08-19T16:51:10"/>
    <n v="12"/>
    <n v="7"/>
    <n v="5"/>
    <m/>
    <m/>
    <n v="1"/>
    <m/>
    <n v="1"/>
    <n v="6"/>
    <n v="4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69"/>
    <x v="130"/>
    <x v="2"/>
    <x v="24"/>
    <d v="2025-08-19T16:51:10"/>
    <n v="2"/>
    <n v="2"/>
    <n v="0"/>
    <m/>
    <m/>
    <n v="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200569"/>
    <x v="130"/>
    <x v="2"/>
    <x v="23"/>
    <d v="2025-08-19T16:51:10"/>
    <n v="13"/>
    <n v="9"/>
    <n v="4"/>
    <n v="2"/>
    <n v="1"/>
    <n v="3"/>
    <n v="4"/>
    <n v="3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5"/>
    <x v="27"/>
    <x v="6"/>
    <x v="14"/>
    <d v="2025-08-19T16:18:57"/>
    <n v="22"/>
    <m/>
    <m/>
    <n v="4"/>
    <n v="2"/>
    <m/>
    <n v="6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5"/>
    <x v="27"/>
    <x v="6"/>
    <x v="15"/>
    <d v="2025-08-19T16:18:57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25"/>
    <x v="27"/>
    <x v="6"/>
    <x v="20"/>
    <d v="2025-08-19T16:18:57"/>
    <n v="3.6"/>
    <m/>
    <n v="3.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5"/>
    <x v="27"/>
    <x v="6"/>
    <x v="14"/>
    <d v="2025-08-19T16:19:00"/>
    <n v="16"/>
    <m/>
    <m/>
    <n v="2"/>
    <m/>
    <m/>
    <n v="4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3"/>
    <x v="6"/>
    <x v="5"/>
    <x v="22"/>
    <d v="2025-08-19T16:13:07"/>
    <n v="12.8"/>
    <n v="0"/>
    <n v="6.4"/>
    <n v="6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3"/>
    <x v="6"/>
    <x v="5"/>
    <x v="10"/>
    <d v="2025-08-19T16:13:07"/>
    <n v="7.2"/>
    <n v="0"/>
    <n v="0"/>
    <n v="7.2"/>
    <n v="0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3"/>
    <x v="6"/>
    <x v="5"/>
    <x v="21"/>
    <d v="2025-08-19T16:13:07"/>
    <n v="8"/>
    <n v="0"/>
    <n v="0"/>
    <n v="4.4000000000000004"/>
    <n v="3.6"/>
    <n v="0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0"/>
    <x v="117"/>
    <x v="11"/>
    <x v="8"/>
    <d v="2025-08-19T16:44:02"/>
    <n v="6.4"/>
    <n v="3.2"/>
    <n v="0"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0"/>
    <x v="117"/>
    <x v="11"/>
    <x v="1"/>
    <d v="2025-08-19T16:44:02"/>
    <n v="21"/>
    <n v="11"/>
    <n v="10"/>
    <n v="1"/>
    <n v="0"/>
    <n v="1"/>
    <n v="6"/>
    <n v="2"/>
    <n v="3"/>
    <n v="4"/>
    <n v="3"/>
    <m/>
    <n v="1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0"/>
    <x v="117"/>
    <x v="11"/>
    <x v="2"/>
    <d v="2025-08-19T16:44:02"/>
    <n v="40"/>
    <n v="4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0"/>
    <x v="117"/>
    <x v="11"/>
    <x v="3"/>
    <d v="2025-08-19T16:44:02"/>
    <n v="3"/>
    <n v="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500"/>
    <x v="117"/>
    <x v="11"/>
    <x v="4"/>
    <d v="2025-08-19T16:44:02"/>
    <n v="40"/>
    <n v="19"/>
    <n v="2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366"/>
    <x v="78"/>
    <x v="0"/>
    <x v="14"/>
    <d v="2025-08-19T16:49:09"/>
    <n v="38"/>
    <m/>
    <m/>
    <n v="6"/>
    <n v="6"/>
    <m/>
    <n v="22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366"/>
    <x v="78"/>
    <x v="0"/>
    <x v="19"/>
    <d v="2025-08-19T16:49:09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200366"/>
    <x v="78"/>
    <x v="0"/>
    <x v="15"/>
    <d v="2025-08-19T16:49:09"/>
    <n v="9.6"/>
    <m/>
    <m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22"/>
    <x v="24"/>
    <x v="2"/>
    <x v="29"/>
    <d v="2025-08-19T16:18:08"/>
    <n v="2"/>
    <n v="0"/>
    <m/>
    <m/>
    <m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3"/>
    <x v="26"/>
    <x v="5"/>
    <x v="22"/>
    <d v="2025-08-19T16:18:21"/>
    <n v="9.6"/>
    <n v="0"/>
    <n v="0"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5"/>
    <s v="105323"/>
    <x v="26"/>
    <x v="5"/>
    <x v="41"/>
    <d v="2025-08-19T16:18:21"/>
    <n v="2"/>
    <m/>
    <n v="0"/>
    <n v="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504"/>
    <x v="120"/>
    <x v="0"/>
    <x v="4"/>
    <d v="2025-08-19T16:44:39"/>
    <n v="33"/>
    <n v="14"/>
    <n v="19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485"/>
    <x v="102"/>
    <x v="0"/>
    <x v="26"/>
    <d v="2025-08-19T16:40:02"/>
    <n v="7"/>
    <n v="3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5"/>
    <x v="102"/>
    <x v="0"/>
    <x v="8"/>
    <d v="2025-08-19T16:40:04"/>
    <n v="13.6"/>
    <m/>
    <n v="9.6"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5"/>
    <x v="102"/>
    <x v="0"/>
    <x v="1"/>
    <d v="2025-08-19T16:40:04"/>
    <n v="15"/>
    <n v="8"/>
    <n v="7"/>
    <m/>
    <n v="3"/>
    <n v="1"/>
    <n v="1"/>
    <n v="1"/>
    <n v="4"/>
    <n v="1"/>
    <n v="3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5"/>
    <x v="102"/>
    <x v="0"/>
    <x v="2"/>
    <d v="2025-08-19T16:40:04"/>
    <n v="70"/>
    <n v="7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5"/>
    <x v="102"/>
    <x v="0"/>
    <x v="3"/>
    <d v="2025-08-19T16:40:04"/>
    <n v="10"/>
    <n v="1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5"/>
    <x v="102"/>
    <x v="0"/>
    <x v="4"/>
    <d v="2025-08-19T16:40:04"/>
    <n v="70"/>
    <n v="28"/>
    <n v="4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485"/>
    <x v="102"/>
    <x v="0"/>
    <x v="5"/>
    <d v="2025-08-19T16:40:04"/>
    <n v="10"/>
    <n v="5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485"/>
    <x v="102"/>
    <x v="0"/>
    <x v="0"/>
    <d v="2025-08-19T16:40:17"/>
    <n v="1"/>
    <m/>
    <m/>
    <m/>
    <m/>
    <m/>
    <m/>
    <m/>
    <n v="0"/>
    <m/>
    <n v="0"/>
    <m/>
    <n v="1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0"/>
    <x v="15"/>
    <x v="10"/>
    <x v="21"/>
    <d v="2025-08-19T16:15:07"/>
    <n v="3.2"/>
    <m/>
    <m/>
    <n v="3.2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0"/>
    <x v="15"/>
    <x v="10"/>
    <x v="1"/>
    <d v="2025-08-19T16:15:07"/>
    <n v="35"/>
    <n v="14"/>
    <n v="21"/>
    <m/>
    <m/>
    <n v="1"/>
    <n v="7"/>
    <n v="2"/>
    <n v="5"/>
    <n v="13"/>
    <n v="7"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5"/>
    <s v="105310"/>
    <x v="15"/>
    <x v="10"/>
    <x v="16"/>
    <d v="2025-08-19T16:15:07"/>
    <n v="1"/>
    <n v="1"/>
    <m/>
    <m/>
    <m/>
    <m/>
    <m/>
    <m/>
    <m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5"/>
    <s v="105303"/>
    <x v="6"/>
    <x v="5"/>
    <x v="1"/>
    <d v="2025-08-19T16:13:07"/>
    <n v="573"/>
    <n v="249"/>
    <n v="324"/>
    <n v="5"/>
    <n v="12"/>
    <n v="40"/>
    <n v="80"/>
    <n v="73"/>
    <n v="154"/>
    <n v="100"/>
    <n v="75"/>
    <m/>
    <n v="19"/>
    <n v="7"/>
    <n v="8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3"/>
    <x v="6"/>
    <x v="5"/>
    <x v="4"/>
    <d v="2025-08-19T16:13:15"/>
    <n v="950"/>
    <n v="386"/>
    <n v="56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5"/>
    <s v="105303"/>
    <x v="6"/>
    <x v="5"/>
    <x v="5"/>
    <d v="2025-08-19T16:13:15"/>
    <n v="37"/>
    <n v="13"/>
    <n v="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3"/>
    <x v="6"/>
    <x v="5"/>
    <x v="11"/>
    <d v="2025-08-19T16:13:17"/>
    <n v="20"/>
    <n v="0"/>
    <n v="3.2"/>
    <n v="4.4000000000000004"/>
    <n v="4.4000000000000004"/>
    <n v="8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3"/>
    <x v="6"/>
    <x v="5"/>
    <x v="17"/>
    <d v="2025-08-19T16:13:17"/>
    <n v="4.4000000000000004"/>
    <n v="0"/>
    <n v="0"/>
    <n v="4.4000000000000004"/>
    <n v="0"/>
    <n v="0"/>
    <n v="0"/>
    <n v="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3"/>
    <x v="6"/>
    <x v="5"/>
    <x v="18"/>
    <d v="2025-08-19T16:13:17"/>
    <n v="8"/>
    <n v="4"/>
    <n v="4"/>
    <n v="0"/>
    <n v="0"/>
    <n v="0"/>
    <n v="0"/>
    <n v="0"/>
    <n v="4"/>
    <n v="4"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3"/>
    <x v="6"/>
    <x v="5"/>
    <x v="12"/>
    <d v="2025-08-19T16:13:17"/>
    <n v="6"/>
    <n v="4"/>
    <n v="2"/>
    <n v="0"/>
    <n v="1"/>
    <n v="2"/>
    <n v="1"/>
    <n v="2"/>
    <n v="0"/>
    <n v="0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3"/>
    <x v="6"/>
    <x v="5"/>
    <x v="6"/>
    <d v="2025-08-19T16:13:17"/>
    <n v="302"/>
    <m/>
    <m/>
    <m/>
    <n v="154"/>
    <n v="148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5"/>
    <s v="105303"/>
    <x v="6"/>
    <x v="5"/>
    <x v="7"/>
    <d v="2025-08-19T16:13:17"/>
    <n v="537"/>
    <m/>
    <m/>
    <m/>
    <m/>
    <m/>
    <n v="342"/>
    <n v="191"/>
    <n v="4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03"/>
    <x v="6"/>
    <x v="5"/>
    <x v="0"/>
    <d v="2025-08-19T16:13:20"/>
    <n v="118"/>
    <m/>
    <m/>
    <m/>
    <m/>
    <m/>
    <m/>
    <m/>
    <n v="76"/>
    <m/>
    <n v="22"/>
    <n v="13"/>
    <n v="7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2"/>
    <x v="24"/>
    <x v="2"/>
    <x v="3"/>
    <d v="2025-08-19T16:18:10"/>
    <n v="55"/>
    <n v="55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2"/>
    <x v="24"/>
    <x v="2"/>
    <x v="34"/>
    <d v="2025-08-19T16:18:10"/>
    <n v="30"/>
    <n v="30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2"/>
    <x v="24"/>
    <x v="2"/>
    <x v="4"/>
    <d v="2025-08-19T16:18:10"/>
    <n v="1089"/>
    <n v="425"/>
    <n v="66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2"/>
    <x v="24"/>
    <x v="2"/>
    <x v="5"/>
    <d v="2025-08-19T16:18:10"/>
    <n v="55"/>
    <n v="19"/>
    <n v="36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5"/>
    <s v="105322"/>
    <x v="24"/>
    <x v="2"/>
    <x v="35"/>
    <d v="2025-08-19T16:18:10"/>
    <n v="30"/>
    <n v="7"/>
    <n v="23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3"/>
    <x v="26"/>
    <x v="5"/>
    <x v="8"/>
    <d v="2025-08-19T16:18:13"/>
    <n v="238.4"/>
    <n v="13.6"/>
    <n v="66.400000000000006"/>
    <n v="158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3"/>
    <x v="26"/>
    <x v="5"/>
    <x v="13"/>
    <d v="2025-08-19T16:18:13"/>
    <n v="12"/>
    <m/>
    <m/>
    <m/>
    <n v="2"/>
    <n v="2"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3"/>
    <x v="26"/>
    <x v="5"/>
    <x v="14"/>
    <d v="2025-08-19T16:18:13"/>
    <n v="39"/>
    <m/>
    <n v="1"/>
    <n v="26"/>
    <n v="2"/>
    <n v="2"/>
    <n v="4"/>
    <n v="4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3"/>
    <x v="26"/>
    <x v="5"/>
    <x v="19"/>
    <d v="2025-08-19T16:18:13"/>
    <n v="3"/>
    <m/>
    <m/>
    <m/>
    <m/>
    <m/>
    <m/>
    <m/>
    <m/>
    <n v="3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3"/>
    <x v="26"/>
    <x v="5"/>
    <x v="15"/>
    <d v="2025-08-19T16:18:13"/>
    <n v="52"/>
    <n v="1.6"/>
    <n v="8.8000000000000007"/>
    <n v="4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3"/>
    <x v="26"/>
    <x v="5"/>
    <x v="20"/>
    <d v="2025-08-19T16:18:13"/>
    <n v="13.6"/>
    <n v="4"/>
    <m/>
    <n v="9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3"/>
    <x v="26"/>
    <x v="5"/>
    <x v="22"/>
    <d v="2025-08-19T16:18:13"/>
    <n v="4.8"/>
    <m/>
    <m/>
    <n v="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5"/>
    <s v="105323"/>
    <x v="26"/>
    <x v="5"/>
    <x v="41"/>
    <d v="2025-08-19T16:18:13"/>
    <n v="4"/>
    <m/>
    <m/>
    <n v="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4"/>
    <x v="134"/>
    <x v="17"/>
    <x v="5"/>
    <d v="2025-11-21T12:13:14"/>
    <n v="31"/>
    <n v="7"/>
    <n v="2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4"/>
    <x v="134"/>
    <x v="17"/>
    <x v="26"/>
    <d v="2025-11-21T12:13:14"/>
    <n v="8"/>
    <n v="4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4"/>
    <x v="134"/>
    <x v="17"/>
    <x v="31"/>
    <d v="2025-11-21T12:13:14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5"/>
    <x v="136"/>
    <x v="18"/>
    <x v="6"/>
    <d v="2025-11-21T12:13:16"/>
    <n v="82"/>
    <m/>
    <m/>
    <m/>
    <n v="40"/>
    <n v="4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5"/>
    <x v="136"/>
    <x v="18"/>
    <x v="7"/>
    <d v="2025-11-21T12:13:16"/>
    <n v="165"/>
    <m/>
    <m/>
    <m/>
    <m/>
    <m/>
    <n v="86"/>
    <n v="79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5"/>
    <x v="136"/>
    <x v="18"/>
    <x v="0"/>
    <d v="2025-11-21T12:13:16"/>
    <n v="45"/>
    <m/>
    <m/>
    <m/>
    <m/>
    <m/>
    <m/>
    <m/>
    <n v="16"/>
    <m/>
    <n v="18"/>
    <n v="1"/>
    <n v="10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5"/>
    <x v="136"/>
    <x v="18"/>
    <x v="8"/>
    <d v="2025-11-21T12:13:16"/>
    <n v="29.6"/>
    <n v="0.8"/>
    <n v="4"/>
    <n v="24.8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5"/>
    <x v="136"/>
    <x v="18"/>
    <x v="13"/>
    <d v="2025-11-21T12:13:16"/>
    <n v="10"/>
    <m/>
    <m/>
    <m/>
    <n v="0"/>
    <n v="2"/>
    <n v="2"/>
    <n v="6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6"/>
    <x v="137"/>
    <x v="19"/>
    <x v="23"/>
    <d v="2025-11-21T12:13:19"/>
    <n v="3"/>
    <n v="1"/>
    <n v="2"/>
    <m/>
    <m/>
    <n v="1"/>
    <n v="1"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6"/>
    <x v="137"/>
    <x v="19"/>
    <x v="2"/>
    <d v="2025-11-21T12:13:19"/>
    <n v="382"/>
    <n v="38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6"/>
    <x v="137"/>
    <x v="19"/>
    <x v="3"/>
    <d v="2025-11-21T12:13:19"/>
    <n v="33"/>
    <n v="33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6"/>
    <x v="137"/>
    <x v="19"/>
    <x v="4"/>
    <d v="2025-11-21T12:13:19"/>
    <n v="382"/>
    <n v="168"/>
    <n v="2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6"/>
    <x v="137"/>
    <x v="19"/>
    <x v="5"/>
    <d v="2025-11-21T12:13:19"/>
    <n v="33"/>
    <n v="16"/>
    <n v="17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7"/>
    <x v="4"/>
    <x v="3"/>
    <x v="36"/>
    <d v="2025-11-21T12:13:22"/>
    <n v="1"/>
    <n v="0"/>
    <n v="1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8"/>
    <x v="5"/>
    <x v="4"/>
    <x v="3"/>
    <d v="2025-11-21T12:13:24"/>
    <n v="12"/>
    <n v="12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8"/>
    <x v="5"/>
    <x v="4"/>
    <x v="4"/>
    <d v="2025-11-21T12:13:24"/>
    <n v="511"/>
    <n v="197"/>
    <n v="31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108"/>
    <x v="5"/>
    <x v="4"/>
    <x v="5"/>
    <d v="2025-11-21T12:13:24"/>
    <n v="12"/>
    <n v="7"/>
    <n v="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0"/>
    <x v="7"/>
    <x v="6"/>
    <x v="24"/>
    <d v="2025-11-21T12:13:27"/>
    <n v="7"/>
    <n v="4"/>
    <n v="3"/>
    <n v="2"/>
    <n v="2"/>
    <n v="3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0"/>
    <x v="7"/>
    <x v="6"/>
    <x v="23"/>
    <d v="2025-11-21T12:13:27"/>
    <n v="3"/>
    <n v="1"/>
    <n v="2"/>
    <m/>
    <n v="1"/>
    <m/>
    <m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0"/>
    <x v="7"/>
    <x v="6"/>
    <x v="25"/>
    <d v="2025-11-21T12:13:27"/>
    <n v="26"/>
    <m/>
    <n v="2"/>
    <n v="4"/>
    <n v="14"/>
    <n v="6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0"/>
    <x v="7"/>
    <x v="6"/>
    <x v="9"/>
    <d v="2025-11-21T12:13:27"/>
    <n v="32"/>
    <m/>
    <m/>
    <m/>
    <m/>
    <m/>
    <n v="22"/>
    <n v="10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0"/>
    <x v="7"/>
    <x v="6"/>
    <x v="2"/>
    <d v="2025-11-21T12:13:27"/>
    <n v="1168"/>
    <n v="1168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5"/>
    <s v="105300"/>
    <x v="7"/>
    <x v="6"/>
    <x v="3"/>
    <d v="2025-11-21T12:13:27"/>
    <n v="24"/>
    <n v="24"/>
    <m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4"/>
    <x v="134"/>
    <x v="17"/>
    <x v="5"/>
    <d v="2025-12-17T16:51:48"/>
    <n v="33"/>
    <n v="8"/>
    <n v="25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4"/>
    <x v="134"/>
    <x v="17"/>
    <x v="26"/>
    <d v="2025-12-17T16:51:48"/>
    <n v="6"/>
    <n v="2"/>
    <n v="4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4"/>
    <x v="134"/>
    <x v="17"/>
    <x v="31"/>
    <d v="2025-12-17T16:51:48"/>
    <n v="2"/>
    <m/>
    <n v="2"/>
    <m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6"/>
    <x v="137"/>
    <x v="19"/>
    <x v="18"/>
    <d v="2025-12-17T16:51:51"/>
    <n v="1"/>
    <m/>
    <n v="1"/>
    <m/>
    <m/>
    <m/>
    <m/>
    <m/>
    <n v="1"/>
    <m/>
    <n v="0"/>
    <m/>
    <n v="0"/>
    <n v="0"/>
    <n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6"/>
    <x v="137"/>
    <x v="19"/>
    <x v="6"/>
    <d v="2025-12-17T16:51:51"/>
    <n v="100"/>
    <m/>
    <m/>
    <m/>
    <n v="58"/>
    <n v="4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6"/>
    <x v="137"/>
    <x v="19"/>
    <x v="7"/>
    <d v="2025-12-17T16:51:51"/>
    <n v="228"/>
    <m/>
    <m/>
    <m/>
    <m/>
    <m/>
    <n v="126"/>
    <n v="100"/>
    <n v="2"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6"/>
    <x v="137"/>
    <x v="19"/>
    <x v="0"/>
    <d v="2025-12-17T16:51:51"/>
    <n v="31"/>
    <m/>
    <m/>
    <m/>
    <m/>
    <m/>
    <m/>
    <m/>
    <n v="13"/>
    <m/>
    <n v="12"/>
    <n v="2"/>
    <n v="4"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6"/>
    <x v="137"/>
    <x v="19"/>
    <x v="8"/>
    <d v="2025-12-17T16:51:51"/>
    <n v="50.4"/>
    <n v="2.4"/>
    <n v="13.6"/>
    <n v="34.4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6"/>
    <x v="137"/>
    <x v="19"/>
    <x v="13"/>
    <d v="2025-12-17T16:51:51"/>
    <n v="12"/>
    <m/>
    <m/>
    <m/>
    <m/>
    <n v="4"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6"/>
    <x v="137"/>
    <x v="19"/>
    <x v="14"/>
    <d v="2025-12-17T16:51:51"/>
    <n v="14"/>
    <m/>
    <m/>
    <n v="2"/>
    <m/>
    <n v="4"/>
    <n v="6"/>
    <n v="2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6"/>
    <x v="137"/>
    <x v="19"/>
    <x v="15"/>
    <d v="2025-12-17T16:51:51"/>
    <n v="1.6"/>
    <m/>
    <m/>
    <n v="1.6"/>
    <m/>
    <m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6"/>
    <x v="137"/>
    <x v="19"/>
    <x v="10"/>
    <d v="2025-12-17T16:51:51"/>
    <n v="7.2"/>
    <m/>
    <m/>
    <n v="4"/>
    <m/>
    <n v="3.2"/>
    <m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6"/>
    <x v="137"/>
    <x v="19"/>
    <x v="1"/>
    <d v="2025-12-17T16:51:51"/>
    <n v="212"/>
    <n v="92"/>
    <n v="120"/>
    <n v="2"/>
    <n v="7"/>
    <n v="13"/>
    <n v="29"/>
    <n v="21"/>
    <n v="63"/>
    <n v="50"/>
    <n v="15"/>
    <m/>
    <n v="6"/>
    <n v="2"/>
    <n v="4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6"/>
    <x v="137"/>
    <x v="19"/>
    <x v="16"/>
    <d v="2025-12-17T16:51:51"/>
    <n v="7"/>
    <n v="5"/>
    <n v="2"/>
    <m/>
    <m/>
    <n v="1"/>
    <m/>
    <n v="2"/>
    <n v="3"/>
    <n v="1"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6"/>
    <x v="137"/>
    <x v="19"/>
    <x v="23"/>
    <d v="2025-12-17T16:51:51"/>
    <n v="2"/>
    <n v="1"/>
    <n v="1"/>
    <m/>
    <m/>
    <n v="1"/>
    <m/>
    <n v="1"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5"/>
    <s v="105106"/>
    <x v="137"/>
    <x v="19"/>
    <x v="9"/>
    <d v="2025-12-17T16:51:51"/>
    <n v="2"/>
    <m/>
    <m/>
    <m/>
    <m/>
    <m/>
    <n v="2"/>
    <m/>
    <m/>
    <m/>
    <m/>
    <m/>
    <m/>
    <m/>
    <m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BDEFF3D-395B-403A-BCD2-0B1AE63CE5F9}" name="TablaDinámica2" cacheId="18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5:N52" firstHeaderRow="0" firstDataRow="1" firstDataCol="1" rowPageCount="3" colPageCount="1"/>
  <pivotFields count="58">
    <pivotField axis="axisPage" showAll="0">
      <items count="13">
        <item x="5"/>
        <item x="1"/>
        <item x="2"/>
        <item x="9"/>
        <item x="10"/>
        <item x="7"/>
        <item x="6"/>
        <item x="0"/>
        <item x="8"/>
        <item x="3"/>
        <item x="4"/>
        <item x="11"/>
        <item t="default"/>
      </items>
    </pivotField>
    <pivotField showAll="0"/>
    <pivotField showAll="0"/>
    <pivotField showAll="0"/>
    <pivotField axis="axisPage" showAll="0">
      <items count="141">
        <item x="99"/>
        <item x="134"/>
        <item x="136"/>
        <item x="137"/>
        <item x="4"/>
        <item x="5"/>
        <item x="7"/>
        <item x="138"/>
        <item x="11"/>
        <item x="6"/>
        <item x="8"/>
        <item x="9"/>
        <item x="10"/>
        <item x="12"/>
        <item x="13"/>
        <item x="14"/>
        <item x="15"/>
        <item x="16"/>
        <item x="17"/>
        <item x="18"/>
        <item x="21"/>
        <item x="19"/>
        <item x="20"/>
        <item x="25"/>
        <item x="22"/>
        <item x="23"/>
        <item x="24"/>
        <item x="26"/>
        <item x="31"/>
        <item x="27"/>
        <item x="28"/>
        <item x="29"/>
        <item x="30"/>
        <item x="34"/>
        <item x="32"/>
        <item x="33"/>
        <item x="35"/>
        <item x="36"/>
        <item x="40"/>
        <item x="46"/>
        <item x="37"/>
        <item x="38"/>
        <item x="39"/>
        <item x="41"/>
        <item x="42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70"/>
        <item x="57"/>
        <item x="58"/>
        <item x="59"/>
        <item x="60"/>
        <item x="63"/>
        <item x="64"/>
        <item x="61"/>
        <item x="62"/>
        <item x="0"/>
        <item x="1"/>
        <item x="2"/>
        <item x="65"/>
        <item x="66"/>
        <item x="67"/>
        <item x="68"/>
        <item x="69"/>
        <item x="71"/>
        <item x="72"/>
        <item x="73"/>
        <item x="76"/>
        <item x="77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104"/>
        <item x="105"/>
        <item x="94"/>
        <item x="95"/>
        <item x="96"/>
        <item x="97"/>
        <item x="98"/>
        <item x="100"/>
        <item x="101"/>
        <item x="102"/>
        <item x="103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39"/>
        <item x="126"/>
        <item x="127"/>
        <item x="128"/>
        <item x="129"/>
        <item x="74"/>
        <item x="75"/>
        <item x="3"/>
        <item x="132"/>
        <item x="78"/>
        <item x="79"/>
        <item x="80"/>
        <item x="81"/>
        <item x="133"/>
        <item x="135"/>
        <item x="130"/>
        <item x="131"/>
        <item t="default"/>
      </items>
    </pivotField>
    <pivotField axis="axisPage" showAll="0">
      <items count="21">
        <item x="16"/>
        <item x="6"/>
        <item x="5"/>
        <item x="11"/>
        <item x="7"/>
        <item x="14"/>
        <item x="0"/>
        <item x="1"/>
        <item x="15"/>
        <item x="13"/>
        <item x="2"/>
        <item x="12"/>
        <item x="8"/>
        <item x="9"/>
        <item x="10"/>
        <item x="17"/>
        <item x="18"/>
        <item x="19"/>
        <item x="3"/>
        <item x="4"/>
        <item t="default"/>
      </items>
    </pivotField>
    <pivotField axis="axisRow" showAll="0">
      <items count="47">
        <item x="14"/>
        <item x="30"/>
        <item x="20"/>
        <item x="39"/>
        <item x="1"/>
        <item x="16"/>
        <item x="24"/>
        <item x="18"/>
        <item x="27"/>
        <item x="40"/>
        <item x="0"/>
        <item x="19"/>
        <item x="37"/>
        <item x="45"/>
        <item x="41"/>
        <item x="6"/>
        <item x="7"/>
        <item x="13"/>
        <item x="38"/>
        <item x="25"/>
        <item x="9"/>
        <item x="29"/>
        <item x="44"/>
        <item x="8"/>
        <item x="15"/>
        <item x="10"/>
        <item x="21"/>
        <item x="23"/>
        <item x="43"/>
        <item x="11"/>
        <item x="17"/>
        <item x="12"/>
        <item x="22"/>
        <item x="34"/>
        <item x="2"/>
        <item x="32"/>
        <item x="28"/>
        <item x="35"/>
        <item x="4"/>
        <item x="33"/>
        <item x="36"/>
        <item x="26"/>
        <item x="3"/>
        <item x="5"/>
        <item x="31"/>
        <item x="42"/>
        <item t="default"/>
      </items>
    </pivotField>
    <pivotField numFmtId="14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>
      <items count="2">
        <item x="0"/>
        <item t="default"/>
      </items>
    </pivotField>
    <pivotField showAll="0">
      <items count="2">
        <item x="0"/>
        <item t="default"/>
      </items>
    </pivotField>
    <pivotField showAll="0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6"/>
  </rowFields>
  <rowItems count="4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 t="grand">
      <x/>
    </i>
  </rowItems>
  <colFields count="1">
    <field x="-2"/>
  </colFields>
  <colItems count="13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</colItems>
  <pageFields count="3">
    <pageField fld="0" hier="-1"/>
    <pageField fld="4" hier="-1"/>
    <pageField fld="5" hier="-1"/>
  </pageFields>
  <dataFields count="13">
    <dataField name="Suma de Col01" fld="8" baseField="0" baseItem="0"/>
    <dataField name="Suma de Col02" fld="9" baseField="0" baseItem="0"/>
    <dataField name="Suma de Col03" fld="10" baseField="0" baseItem="0"/>
    <dataField name="Suma de Col04" fld="11" baseField="0" baseItem="0"/>
    <dataField name="Suma de Col06" fld="13" baseField="0" baseItem="0"/>
    <dataField name="Suma de Col07" fld="14" baseField="0" baseItem="0"/>
    <dataField name="Suma de Col09" fld="16" baseField="0" baseItem="0"/>
    <dataField name="Suma de Col10" fld="17" baseField="0" baseItem="0"/>
    <dataField name="Suma de Col11" fld="18" baseField="0" baseItem="0"/>
    <dataField name="Suma de Col12" fld="19" baseField="0" baseItem="0"/>
    <dataField name="Suma de Col13" fld="20" baseField="0" baseItem="0"/>
    <dataField name="Suma de Col14" fld="21" baseField="0" baseItem="0"/>
    <dataField name="Suma de Col15" fld="22" baseField="0" baseItem="0"/>
  </dataFields>
  <formats count="2">
    <format dxfId="1">
      <pivotArea outline="0" collapsedLevelsAreSubtotals="1" fieldPosition="0">
        <references count="1">
          <reference field="4294967294" count="11" selected="0"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</references>
      </pivotArea>
    </format>
    <format dxfId="0">
      <pivotArea dataOnly="0" labelOnly="1" outline="0" fieldPosition="0">
        <references count="1">
          <reference field="4294967294" count="11"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PX149"/>
  <sheetViews>
    <sheetView showGridLines="0" topLeftCell="B1" zoomScale="90" zoomScaleNormal="90" workbookViewId="0">
      <selection activeCell="B1" sqref="B1"/>
    </sheetView>
  </sheetViews>
  <sheetFormatPr baseColWidth="10" defaultColWidth="11.7109375" defaultRowHeight="10.5" x14ac:dyDescent="0.15"/>
  <cols>
    <col min="1" max="1" width="18.28515625" style="8" hidden="1" customWidth="1"/>
    <col min="2" max="2" width="37.85546875" style="8" customWidth="1"/>
    <col min="3" max="3" width="33.7109375" style="8" customWidth="1"/>
    <col min="4" max="4" width="15" style="8" customWidth="1"/>
    <col min="5" max="11" width="12.7109375" style="8" customWidth="1"/>
    <col min="12" max="12" width="15.42578125" style="8" customWidth="1"/>
    <col min="13" max="13" width="12.7109375" style="8" customWidth="1"/>
    <col min="14" max="15" width="15.7109375" style="8" customWidth="1"/>
    <col min="16" max="16" width="14.140625" style="8" customWidth="1"/>
    <col min="17" max="17" width="14.42578125" style="8" customWidth="1"/>
    <col min="18" max="22" width="11.7109375" style="8"/>
    <col min="23" max="26" width="17" style="8" customWidth="1"/>
    <col min="27" max="27" width="5.85546875" style="11" customWidth="1"/>
    <col min="28" max="36" width="12.7109375" style="11" customWidth="1"/>
    <col min="37" max="37" width="10.7109375" style="11" customWidth="1"/>
    <col min="38" max="42" width="12.7109375" style="11" customWidth="1"/>
    <col min="43" max="43" width="6.5703125" style="11" customWidth="1"/>
    <col min="44" max="44" width="5.28515625" style="11" customWidth="1"/>
    <col min="45" max="45" width="5.85546875" style="11" customWidth="1"/>
    <col min="46" max="46" width="8.28515625" style="11" customWidth="1"/>
    <col min="47" max="47" width="11.42578125" style="11" customWidth="1"/>
    <col min="48" max="48" width="5.140625" style="11" customWidth="1"/>
    <col min="49" max="49" width="6.140625" style="11" customWidth="1"/>
    <col min="50" max="50" width="5.28515625" style="11" customWidth="1"/>
    <col min="51" max="51" width="5.7109375" style="11" customWidth="1"/>
    <col min="52" max="52" width="6.85546875" style="11" customWidth="1"/>
    <col min="53" max="53" width="6.42578125" style="11" customWidth="1"/>
    <col min="54" max="55" width="12.85546875" style="8" customWidth="1"/>
    <col min="56" max="16384" width="11.7109375" style="8"/>
  </cols>
  <sheetData>
    <row r="1" spans="1:55" s="1" customFormat="1" ht="12.75" customHeight="1" x14ac:dyDescent="0.15">
      <c r="B1" s="2" t="s">
        <v>0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</row>
    <row r="2" spans="1:55" s="1" customFormat="1" ht="12.75" customHeight="1" x14ac:dyDescent="0.15">
      <c r="B2" s="2" t="str">
        <f>CONCATENATE("COMUNA: ",[1]NOMBRE!$B$2,"  ","( ",[1]NOMBRE!$C$2,[1]NOMBRE!$D$2,[1]NOMBRE!$E$2,[1]NOMBRE!$F$2,[1]NOMBRE!$G$2," )")</f>
        <v>COMUNA:   (  )</v>
      </c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</row>
    <row r="3" spans="1:55" s="1" customFormat="1" ht="12.75" customHeight="1" x14ac:dyDescent="0.2">
      <c r="B3" s="2" t="str">
        <f>CONCATENATE("ESTABLECIMIENTO/ESTRATEGIA: ",[1]NOMBRE!$B$3,"  ","( ",[1]NOMBRE!$C$3,[1]NOMBRE!$D$3,[1]NOMBRE!$E$3,[1]NOMBRE!$F$3,[1]NOMBRE!$G$3,[1]NOMBRE!$H$3," )")</f>
        <v>ESTABLECIMIENTO/ESTRATEGIA:   (  )</v>
      </c>
      <c r="E3" s="4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</row>
    <row r="4" spans="1:55" s="1" customFormat="1" ht="12.75" customHeight="1" x14ac:dyDescent="0.15">
      <c r="B4" s="2" t="str">
        <f>CONCATENATE("MES: ",[1]NOMBRE!$B$6,"  ","( ",[1]NOMBRE!$C$6,[1]NOMBRE!$D$6," )")</f>
        <v>MES:   (  )</v>
      </c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</row>
    <row r="5" spans="1:55" s="1" customFormat="1" ht="12.75" customHeight="1" x14ac:dyDescent="0.15">
      <c r="B5" s="2" t="s">
        <v>1</v>
      </c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</row>
    <row r="6" spans="1:55" s="5" customFormat="1" x14ac:dyDescent="0.15">
      <c r="B6" s="528"/>
      <c r="C6" s="528"/>
      <c r="D6" s="528"/>
      <c r="E6" s="528"/>
      <c r="F6" s="528"/>
      <c r="G6" s="528"/>
      <c r="H6" s="528"/>
      <c r="I6" s="528"/>
      <c r="J6" s="528"/>
      <c r="K6" s="528"/>
      <c r="L6" s="528"/>
      <c r="M6" s="6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</row>
    <row r="7" spans="1:55" s="5" customFormat="1" ht="24.75" customHeight="1" x14ac:dyDescent="0.15">
      <c r="B7" s="529" t="s">
        <v>2</v>
      </c>
      <c r="C7" s="529"/>
      <c r="D7" s="529"/>
      <c r="E7" s="529"/>
      <c r="F7" s="529"/>
      <c r="G7" s="529"/>
      <c r="H7" s="529"/>
      <c r="I7" s="529"/>
      <c r="J7" s="529"/>
      <c r="K7" s="529"/>
      <c r="L7" s="529"/>
      <c r="M7" s="529"/>
      <c r="N7" s="529"/>
      <c r="O7" s="529"/>
      <c r="P7" s="529"/>
      <c r="Q7" s="529"/>
      <c r="R7" s="529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</row>
    <row r="8" spans="1:55" ht="17.25" customHeight="1" x14ac:dyDescent="0.15">
      <c r="B8" s="9" t="s">
        <v>3</v>
      </c>
      <c r="C8" s="10"/>
    </row>
    <row r="9" spans="1:55" ht="21" customHeight="1" x14ac:dyDescent="0.15">
      <c r="B9" s="455" t="s">
        <v>4</v>
      </c>
      <c r="C9" s="501" t="s">
        <v>5</v>
      </c>
      <c r="D9" s="501" t="s">
        <v>6</v>
      </c>
      <c r="E9" s="470" t="s">
        <v>7</v>
      </c>
      <c r="F9" s="504"/>
      <c r="G9" s="504"/>
      <c r="H9" s="504"/>
      <c r="I9" s="504"/>
      <c r="J9" s="504"/>
      <c r="K9" s="524"/>
      <c r="L9" s="530" t="s">
        <v>8</v>
      </c>
      <c r="M9" s="524"/>
      <c r="N9" s="473" t="s">
        <v>9</v>
      </c>
      <c r="O9" s="473"/>
      <c r="P9" s="474"/>
      <c r="Y9" s="11"/>
      <c r="Z9" s="11"/>
      <c r="BA9" s="8"/>
    </row>
    <row r="10" spans="1:55" ht="12.75" customHeight="1" x14ac:dyDescent="0.15">
      <c r="B10" s="456"/>
      <c r="C10" s="502"/>
      <c r="D10" s="502"/>
      <c r="E10" s="475" t="s">
        <v>10</v>
      </c>
      <c r="F10" s="505" t="s">
        <v>11</v>
      </c>
      <c r="G10" s="481" t="s">
        <v>12</v>
      </c>
      <c r="H10" s="478" t="s">
        <v>13</v>
      </c>
      <c r="I10" s="481" t="s">
        <v>14</v>
      </c>
      <c r="J10" s="481" t="s">
        <v>15</v>
      </c>
      <c r="K10" s="508" t="s">
        <v>16</v>
      </c>
      <c r="L10" s="517" t="s">
        <v>17</v>
      </c>
      <c r="M10" s="520" t="s">
        <v>18</v>
      </c>
      <c r="N10" s="464" t="s">
        <v>19</v>
      </c>
      <c r="O10" s="498" t="s">
        <v>20</v>
      </c>
      <c r="P10" s="514" t="s">
        <v>21</v>
      </c>
      <c r="Z10" s="11"/>
    </row>
    <row r="11" spans="1:55" ht="12.75" customHeight="1" x14ac:dyDescent="0.15">
      <c r="B11" s="456"/>
      <c r="C11" s="502"/>
      <c r="D11" s="502"/>
      <c r="E11" s="476"/>
      <c r="F11" s="506"/>
      <c r="G11" s="482"/>
      <c r="H11" s="479"/>
      <c r="I11" s="482"/>
      <c r="J11" s="482"/>
      <c r="K11" s="509"/>
      <c r="L11" s="518"/>
      <c r="M11" s="521"/>
      <c r="N11" s="497"/>
      <c r="O11" s="499"/>
      <c r="P11" s="515"/>
      <c r="Z11" s="11"/>
    </row>
    <row r="12" spans="1:55" ht="14.25" customHeight="1" x14ac:dyDescent="0.15">
      <c r="B12" s="457"/>
      <c r="C12" s="503"/>
      <c r="D12" s="503"/>
      <c r="E12" s="477"/>
      <c r="F12" s="507"/>
      <c r="G12" s="483"/>
      <c r="H12" s="480"/>
      <c r="I12" s="483"/>
      <c r="J12" s="483"/>
      <c r="K12" s="510"/>
      <c r="L12" s="519"/>
      <c r="M12" s="522"/>
      <c r="N12" s="465"/>
      <c r="O12" s="500"/>
      <c r="P12" s="516"/>
      <c r="Z12" s="11"/>
    </row>
    <row r="13" spans="1:55" ht="15" customHeight="1" x14ac:dyDescent="0.2">
      <c r="A13" s="438" t="s">
        <v>91</v>
      </c>
      <c r="B13" s="456" t="s">
        <v>22</v>
      </c>
      <c r="C13" s="12" t="s">
        <v>23</v>
      </c>
      <c r="D13" s="13">
        <f>IFERROR(VLOOKUP($A13,Filtro_!$A$5:$N$52,2,FALSE),0)</f>
        <v>90021</v>
      </c>
      <c r="E13" s="14">
        <v>0</v>
      </c>
      <c r="F13" s="15">
        <v>0</v>
      </c>
      <c r="G13" s="15">
        <v>0</v>
      </c>
      <c r="H13" s="16">
        <f>IFERROR(VLOOKUP($A13,Filtro_!$A$5:$N$52,6,FALSE),0)</f>
        <v>45428</v>
      </c>
      <c r="I13" s="16">
        <f>IFERROR(VLOOKUP($A13,Filtro_!$A$5:$N$52,7,FALSE),0)</f>
        <v>0</v>
      </c>
      <c r="J13" s="15">
        <v>0</v>
      </c>
      <c r="K13" s="17">
        <v>0</v>
      </c>
      <c r="L13" s="18">
        <v>0</v>
      </c>
      <c r="M13" s="19">
        <v>0</v>
      </c>
      <c r="N13" s="20">
        <v>0</v>
      </c>
      <c r="O13" s="15">
        <v>0</v>
      </c>
      <c r="P13" s="21">
        <v>0</v>
      </c>
      <c r="Z13" s="11"/>
      <c r="AA13" s="22"/>
      <c r="AB13" s="23" t="str">
        <f>IF(AND(OR(D13&lt;&gt;0),N37=""),"* No olvide digitar la Sección B, Número de personas intrasistema que retiran, en el grupo de Gestantes:Normal, Sobrepeso y Obesas.","")</f>
        <v/>
      </c>
      <c r="AC13" s="22"/>
      <c r="AD13" s="22"/>
      <c r="AE13" s="22"/>
      <c r="AF13" s="22"/>
      <c r="AG13" s="22"/>
      <c r="AH13" s="22"/>
      <c r="AI13" s="24">
        <f>IF(AND(OR($D13&lt;&gt;0),$N$37=""),1,0)</f>
        <v>0</v>
      </c>
    </row>
    <row r="14" spans="1:55" ht="15" customHeight="1" x14ac:dyDescent="0.2">
      <c r="A14" s="438" t="s">
        <v>92</v>
      </c>
      <c r="B14" s="456"/>
      <c r="C14" s="12" t="s">
        <v>24</v>
      </c>
      <c r="D14" s="13">
        <f>IFERROR(VLOOKUP($A14,Filtro_!$A$5:$N$52,2,FALSE),0)</f>
        <v>164703</v>
      </c>
      <c r="E14" s="25">
        <v>0</v>
      </c>
      <c r="F14" s="26">
        <v>0</v>
      </c>
      <c r="G14" s="27">
        <v>0</v>
      </c>
      <c r="H14" s="28">
        <v>0</v>
      </c>
      <c r="I14" s="29">
        <v>0</v>
      </c>
      <c r="J14" s="16">
        <f>IFERROR(VLOOKUP($A14,Filtro_!$A$5:$N$52,8,FALSE),0)</f>
        <v>634</v>
      </c>
      <c r="K14" s="30">
        <f>IFERROR(VLOOKUP($A14,Filtro_!$A$5:$N$52,9,FALSE),0)</f>
        <v>0</v>
      </c>
      <c r="L14" s="31">
        <f>IFERROR(VLOOKUP($A14,Filtro_!$A$5:$N$52,10,FALSE),0)</f>
        <v>244</v>
      </c>
      <c r="M14" s="32">
        <v>0</v>
      </c>
      <c r="N14" s="33">
        <f>IFERROR(VLOOKUP($A14,Filtro_!$A$5:$N$52,12,FALSE),0)</f>
        <v>80</v>
      </c>
      <c r="O14" s="34">
        <f>IFERROR(VLOOKUP($A14,Filtro_!$A$5:$N$52,13,FALSE),0)</f>
        <v>0</v>
      </c>
      <c r="P14" s="35">
        <f>IFERROR(VLOOKUP($A14,Filtro_!$A$5:$N$52,14,FALSE),0)</f>
        <v>0</v>
      </c>
      <c r="Q14" s="8" t="str">
        <f>$AB14&amp;$AC14&amp;$AD14&amp;$AE14</f>
        <v/>
      </c>
      <c r="Z14" s="11"/>
      <c r="AA14" s="22"/>
      <c r="AB14" s="23" t="str">
        <f>IF(AND(OR(D14&lt;&gt;0),N37=""),"* No olvide digitar la Sección B, Número de personas intrasistema que retiran, en el grupo de Gestantes:Normal, Sobrepeso y Obesas.","")</f>
        <v/>
      </c>
      <c r="AC14" s="36"/>
      <c r="AD14" s="36"/>
      <c r="AE14" s="36"/>
      <c r="AF14" s="36"/>
      <c r="AI14" s="24">
        <f t="shared" ref="AI14:AI15" si="0">IF(AND(OR($D14&lt;&gt;0),$N$37=""),1,0)</f>
        <v>0</v>
      </c>
      <c r="AJ14" s="36"/>
      <c r="AK14" s="36"/>
      <c r="AL14" s="36"/>
      <c r="AM14" s="36"/>
    </row>
    <row r="15" spans="1:55" ht="15" customHeight="1" x14ac:dyDescent="0.2">
      <c r="A15" s="438" t="s">
        <v>93</v>
      </c>
      <c r="B15" s="456"/>
      <c r="C15" s="12" t="s">
        <v>25</v>
      </c>
      <c r="D15" s="37">
        <f>IFERROR(VLOOKUP($A15,Filtro_!$A$5:$N$52,2,FALSE),0)</f>
        <v>39761</v>
      </c>
      <c r="E15" s="38">
        <v>0</v>
      </c>
      <c r="F15" s="39">
        <v>0</v>
      </c>
      <c r="G15" s="40">
        <v>0</v>
      </c>
      <c r="H15" s="41">
        <v>0</v>
      </c>
      <c r="I15" s="40">
        <v>0</v>
      </c>
      <c r="J15" s="40">
        <v>0</v>
      </c>
      <c r="K15" s="42">
        <v>0</v>
      </c>
      <c r="L15" s="43">
        <f>IFERROR(VLOOKUP($A15,Filtro_!$A$5:$N$52,10,FALSE),0)</f>
        <v>10261</v>
      </c>
      <c r="M15" s="44">
        <v>0</v>
      </c>
      <c r="N15" s="45">
        <f>IFERROR(VLOOKUP($A15,Filtro_!$A$5:$N$52,12,FALSE),0)</f>
        <v>5570</v>
      </c>
      <c r="O15" s="46">
        <f>IFERROR(VLOOKUP($A15,Filtro_!$A$5:$N$52,13,FALSE),0)</f>
        <v>0</v>
      </c>
      <c r="P15" s="47">
        <f>IFERROR(VLOOKUP($A15,Filtro_!$A$5:$N$52,14,FALSE),0)</f>
        <v>0</v>
      </c>
      <c r="Q15" s="8" t="str">
        <f>$AB15&amp;$AC15&amp;$AD15&amp;$AE15</f>
        <v/>
      </c>
      <c r="Z15" s="11"/>
      <c r="AA15" s="22"/>
      <c r="AB15" s="23" t="str">
        <f>IF(AND(OR(D15&lt;&gt;0),N37=""),"* No olvide digitar la Sección B, Número de personas intrasistema que retiran, en el grupo de Gestantes:Normal, Sobrepeso y Obesas.","")</f>
        <v/>
      </c>
      <c r="AC15" s="36"/>
      <c r="AD15" s="36"/>
      <c r="AE15" s="36"/>
      <c r="AF15" s="36"/>
      <c r="AI15" s="24">
        <f t="shared" si="0"/>
        <v>0</v>
      </c>
      <c r="AJ15" s="36"/>
      <c r="AK15" s="36"/>
      <c r="AL15" s="36"/>
      <c r="AM15" s="36"/>
      <c r="BB15" s="11"/>
      <c r="BC15" s="11"/>
    </row>
    <row r="16" spans="1:55" ht="15" customHeight="1" x14ac:dyDescent="0.2">
      <c r="A16" s="438" t="s">
        <v>94</v>
      </c>
      <c r="B16" s="456"/>
      <c r="C16" s="12" t="s">
        <v>26</v>
      </c>
      <c r="D16" s="48">
        <f>IFERROR(VLOOKUP($A16,Filtro_!$A$5:$N$52,2,FALSE),0)</f>
        <v>115724.39999999986</v>
      </c>
      <c r="E16" s="49">
        <f>IFERROR(VLOOKUP($A16,Filtro_!$A$5:$N$52,3,FALSE),0)</f>
        <v>5584.9000000000051</v>
      </c>
      <c r="F16" s="50">
        <f>IFERROR(VLOOKUP($A16,Filtro_!$A$5:$N$52,4,FALSE),0)</f>
        <v>18199.900000000041</v>
      </c>
      <c r="G16" s="50">
        <f>IFERROR(VLOOKUP($A16,Filtro_!$A$5:$N$52,5,FALSE),0)</f>
        <v>91939.599999999729</v>
      </c>
      <c r="H16" s="51">
        <v>0</v>
      </c>
      <c r="I16" s="51">
        <v>0</v>
      </c>
      <c r="J16" s="51">
        <v>0</v>
      </c>
      <c r="K16" s="52">
        <v>0</v>
      </c>
      <c r="L16" s="53">
        <v>0</v>
      </c>
      <c r="M16" s="54">
        <v>0</v>
      </c>
      <c r="N16" s="55">
        <v>0</v>
      </c>
      <c r="O16" s="51">
        <v>0</v>
      </c>
      <c r="P16" s="56">
        <v>0</v>
      </c>
      <c r="Z16" s="11"/>
      <c r="AB16" s="23" t="str">
        <f>IF(AND(OR(D16&lt;&gt;0),N37=""),"* No olvide digitar la Sección B, Número de personas intrasistema que retiran, en el grupo de Gestantes:Normal, Sobrepeso y Obesas.","")</f>
        <v/>
      </c>
      <c r="AI16" s="24">
        <f>IF(AND(OR($D16&lt;&gt;0),$N$37=""),1,0)</f>
        <v>0</v>
      </c>
    </row>
    <row r="17" spans="1:53" ht="15" customHeight="1" x14ac:dyDescent="0.15">
      <c r="A17" s="57"/>
      <c r="B17" s="457"/>
      <c r="C17" s="58" t="s">
        <v>27</v>
      </c>
      <c r="D17" s="442">
        <f>SUM(E17:P17)</f>
        <v>177941.39999999979</v>
      </c>
      <c r="E17" s="60">
        <f>SUM(E16)</f>
        <v>5584.9000000000051</v>
      </c>
      <c r="F17" s="61">
        <f>SUM(F16)</f>
        <v>18199.900000000041</v>
      </c>
      <c r="G17" s="61">
        <f>SUM(G16)</f>
        <v>91939.599999999729</v>
      </c>
      <c r="H17" s="62">
        <f>SUM(H13)</f>
        <v>45428</v>
      </c>
      <c r="I17" s="62">
        <f>SUM(I13)</f>
        <v>0</v>
      </c>
      <c r="J17" s="62">
        <f>SUM(J14)</f>
        <v>634</v>
      </c>
      <c r="K17" s="63">
        <f>SUM(K14)</f>
        <v>0</v>
      </c>
      <c r="L17" s="64">
        <f>SUM(L14:L15)</f>
        <v>10505</v>
      </c>
      <c r="M17" s="65"/>
      <c r="N17" s="66">
        <f>SUM(N14:N15)</f>
        <v>5650</v>
      </c>
      <c r="O17" s="67">
        <f>SUM(O14:O15)</f>
        <v>0</v>
      </c>
      <c r="P17" s="68">
        <f>SUM(P14:P15)</f>
        <v>0</v>
      </c>
      <c r="Z17" s="11"/>
    </row>
    <row r="18" spans="1:53" ht="15" customHeight="1" x14ac:dyDescent="0.2">
      <c r="A18" s="438" t="s">
        <v>95</v>
      </c>
      <c r="B18" s="456" t="s">
        <v>28</v>
      </c>
      <c r="C18" s="12" t="s">
        <v>23</v>
      </c>
      <c r="D18" s="48">
        <f>IFERROR(VLOOKUP($A18,Filtro_!$A$5:$N$52,2,FALSE),0)</f>
        <v>6082</v>
      </c>
      <c r="E18" s="14">
        <f>IFERROR(VLOOKUP($A18,Filtro_!$A$5:$N$52,3,FALSE),0)</f>
        <v>0</v>
      </c>
      <c r="F18" s="15">
        <f>IFERROR(VLOOKUP($A18,Filtro_!$A$5:$N$52,4,FALSE),0)</f>
        <v>0</v>
      </c>
      <c r="G18" s="15">
        <f>IFERROR(VLOOKUP($A18,Filtro_!$A$5:$N$52,5,FALSE),0)</f>
        <v>0</v>
      </c>
      <c r="H18" s="16">
        <f>IFERROR(VLOOKUP($A18,Filtro_!$A$5:$N$52,6,FALSE),0)</f>
        <v>722</v>
      </c>
      <c r="I18" s="16">
        <f>IFERROR(VLOOKUP($A18,Filtro_!$A$5:$N$52,7,FALSE),0)</f>
        <v>2850</v>
      </c>
      <c r="J18" s="15">
        <f>IFERROR(VLOOKUP($A18,Filtro_!$A$5:$N$52,8,FALSE),0)</f>
        <v>0</v>
      </c>
      <c r="K18" s="17">
        <f>IFERROR(VLOOKUP($A18,Filtro_!$A$5:$N$52,9,FALSE),0)</f>
        <v>0</v>
      </c>
      <c r="L18" s="18">
        <f>IFERROR(VLOOKUP($A18,Filtro_!$A$5:$N$52,10,FALSE),0)</f>
        <v>0</v>
      </c>
      <c r="M18" s="19">
        <f>IFERROR(VLOOKUP($A18,Filtro_!$A$5:$N$52,11,FALSE),0)</f>
        <v>0</v>
      </c>
      <c r="N18" s="20">
        <f>IFERROR(VLOOKUP($A18,Filtro_!$A$5:$N$52,12,FALSE),0)</f>
        <v>0</v>
      </c>
      <c r="O18" s="15">
        <f>IFERROR(VLOOKUP($A18,Filtro_!$A$5:$N$52,13,FALSE),0)</f>
        <v>0</v>
      </c>
      <c r="P18" s="21">
        <f>IFERROR(VLOOKUP($A18,Filtro_!$A$5:$N$52,14,FALSE),0)</f>
        <v>0</v>
      </c>
      <c r="Z18" s="11"/>
      <c r="AA18" s="22"/>
      <c r="AB18" s="22"/>
      <c r="AC18" s="22"/>
      <c r="AD18" s="22"/>
      <c r="AE18" s="22"/>
      <c r="AF18" s="22"/>
      <c r="AG18" s="22"/>
      <c r="AH18" s="22"/>
      <c r="AI18" s="22"/>
    </row>
    <row r="19" spans="1:53" ht="15" customHeight="1" x14ac:dyDescent="0.2">
      <c r="A19" s="438" t="s">
        <v>147</v>
      </c>
      <c r="B19" s="456"/>
      <c r="C19" s="69" t="s">
        <v>24</v>
      </c>
      <c r="D19" s="48">
        <f>IFERROR(VLOOKUP($A19,Filtro_!$A$5:$N$52,2,FALSE),0)</f>
        <v>1</v>
      </c>
      <c r="E19" s="14">
        <f>IFERROR(VLOOKUP($A19,Filtro_!$A$5:$N$52,3,FALSE),0)</f>
        <v>0</v>
      </c>
      <c r="F19" s="15">
        <f>IFERROR(VLOOKUP($A19,Filtro_!$A$5:$N$52,4,FALSE),0)</f>
        <v>0</v>
      </c>
      <c r="G19" s="15">
        <f>IFERROR(VLOOKUP($A19,Filtro_!$A$5:$N$52,5,FALSE),0)</f>
        <v>0</v>
      </c>
      <c r="H19" s="16">
        <f>IFERROR(VLOOKUP($A19,Filtro_!$A$5:$N$52,6,FALSE),0)</f>
        <v>0</v>
      </c>
      <c r="I19" s="16">
        <f>IFERROR(VLOOKUP($A19,Filtro_!$A$5:$N$52,7,FALSE),0)</f>
        <v>0</v>
      </c>
      <c r="J19" s="15">
        <f>IFERROR(VLOOKUP($A19,Filtro_!$A$5:$N$52,8,FALSE),0)</f>
        <v>0</v>
      </c>
      <c r="K19" s="17">
        <f>IFERROR(VLOOKUP($A19,Filtro_!$A$5:$N$52,9,FALSE),0)</f>
        <v>1</v>
      </c>
      <c r="L19" s="18">
        <f>IFERROR(VLOOKUP($A19,Filtro_!$A$5:$N$52,10,FALSE),0)</f>
        <v>0</v>
      </c>
      <c r="M19" s="19">
        <f>IFERROR(VLOOKUP($A19,Filtro_!$A$5:$N$52,11,FALSE),0)</f>
        <v>0</v>
      </c>
      <c r="N19" s="20">
        <f>IFERROR(VLOOKUP($A19,Filtro_!$A$5:$N$52,12,FALSE),0)</f>
        <v>0</v>
      </c>
      <c r="O19" s="15">
        <f>IFERROR(VLOOKUP($A19,Filtro_!$A$5:$N$52,13,FALSE),0)</f>
        <v>0</v>
      </c>
      <c r="P19" s="21">
        <f>IFERROR(VLOOKUP($A19,Filtro_!$A$5:$N$52,14,FALSE),0)</f>
        <v>0</v>
      </c>
      <c r="Z19" s="11"/>
      <c r="AA19" s="22"/>
      <c r="AB19" s="22"/>
      <c r="AC19" s="22"/>
      <c r="AD19" s="22"/>
      <c r="AE19" s="22"/>
      <c r="AF19" s="22"/>
      <c r="AG19" s="22"/>
      <c r="AH19" s="22"/>
      <c r="AI19" s="22"/>
    </row>
    <row r="20" spans="1:53" ht="15" customHeight="1" x14ac:dyDescent="0.2">
      <c r="A20" s="438" t="s">
        <v>96</v>
      </c>
      <c r="B20" s="456"/>
      <c r="C20" s="69" t="s">
        <v>29</v>
      </c>
      <c r="D20" s="13">
        <f>IFERROR(VLOOKUP($A20,Filtro_!$A$5:$N$52,2,FALSE),0)</f>
        <v>7217</v>
      </c>
      <c r="E20" s="14">
        <f>IFERROR(VLOOKUP($A20,Filtro_!$A$5:$N$52,3,FALSE),0)</f>
        <v>0</v>
      </c>
      <c r="F20" s="15">
        <f>IFERROR(VLOOKUP($A20,Filtro_!$A$5:$N$52,4,FALSE),0)</f>
        <v>41</v>
      </c>
      <c r="G20" s="15">
        <f>IFERROR(VLOOKUP($A20,Filtro_!$A$5:$N$52,5,FALSE),0)</f>
        <v>1092</v>
      </c>
      <c r="H20" s="16">
        <f>IFERROR(VLOOKUP($A20,Filtro_!$A$5:$N$52,6,FALSE),0)</f>
        <v>699</v>
      </c>
      <c r="I20" s="16">
        <f>IFERROR(VLOOKUP($A20,Filtro_!$A$5:$N$52,7,FALSE),0)</f>
        <v>2818</v>
      </c>
      <c r="J20" s="15">
        <f>IFERROR(VLOOKUP($A20,Filtro_!$A$5:$N$52,8,FALSE),0)</f>
        <v>0</v>
      </c>
      <c r="K20" s="17">
        <f>IFERROR(VLOOKUP($A20,Filtro_!$A$5:$N$52,9,FALSE),0)</f>
        <v>0</v>
      </c>
      <c r="L20" s="18">
        <f>IFERROR(VLOOKUP($A20,Filtro_!$A$5:$N$52,10,FALSE),0)</f>
        <v>0</v>
      </c>
      <c r="M20" s="19">
        <f>IFERROR(VLOOKUP($A20,Filtro_!$A$5:$N$52,11,FALSE),0)</f>
        <v>0</v>
      </c>
      <c r="N20" s="20">
        <f>IFERROR(VLOOKUP($A20,Filtro_!$A$5:$N$52,12,FALSE),0)</f>
        <v>0</v>
      </c>
      <c r="O20" s="15">
        <f>IFERROR(VLOOKUP($A20,Filtro_!$A$5:$N$52,13,FALSE),0)</f>
        <v>0</v>
      </c>
      <c r="P20" s="21">
        <f>IFERROR(VLOOKUP($A20,Filtro_!$A$5:$N$52,14,FALSE),0)</f>
        <v>0</v>
      </c>
      <c r="Q20" s="70"/>
      <c r="R20" s="70"/>
      <c r="Z20" s="11"/>
      <c r="AA20" s="22"/>
      <c r="AB20" s="22"/>
      <c r="AC20" s="22"/>
      <c r="AD20" s="22"/>
      <c r="AF20" s="22"/>
      <c r="AG20" s="22"/>
      <c r="AH20" s="22"/>
      <c r="AI20" s="22"/>
    </row>
    <row r="21" spans="1:53" ht="15" customHeight="1" x14ac:dyDescent="0.2">
      <c r="A21" s="438" t="s">
        <v>113</v>
      </c>
      <c r="B21" s="456"/>
      <c r="C21" s="12" t="s">
        <v>25</v>
      </c>
      <c r="D21" s="13">
        <f>IFERROR(VLOOKUP($A21,Filtro_!$A$5:$N$52,2,FALSE),0)</f>
        <v>593</v>
      </c>
      <c r="E21" s="14">
        <f>IFERROR(VLOOKUP($A21,Filtro_!$A$5:$N$52,3,FALSE),0)</f>
        <v>0</v>
      </c>
      <c r="F21" s="15">
        <f>IFERROR(VLOOKUP($A21,Filtro_!$A$5:$N$52,4,FALSE),0)</f>
        <v>0</v>
      </c>
      <c r="G21" s="15">
        <f>IFERROR(VLOOKUP($A21,Filtro_!$A$5:$N$52,5,FALSE),0)</f>
        <v>0</v>
      </c>
      <c r="H21" s="16">
        <f>IFERROR(VLOOKUP($A21,Filtro_!$A$5:$N$52,6,FALSE),0)</f>
        <v>0</v>
      </c>
      <c r="I21" s="16">
        <f>IFERROR(VLOOKUP($A21,Filtro_!$A$5:$N$52,7,FALSE),0)</f>
        <v>0</v>
      </c>
      <c r="J21" s="15">
        <f>IFERROR(VLOOKUP($A21,Filtro_!$A$5:$N$52,8,FALSE),0)</f>
        <v>0</v>
      </c>
      <c r="K21" s="17">
        <f>IFERROR(VLOOKUP($A21,Filtro_!$A$5:$N$52,9,FALSE),0)</f>
        <v>538</v>
      </c>
      <c r="L21" s="18">
        <f>IFERROR(VLOOKUP($A21,Filtro_!$A$5:$N$52,10,FALSE),0)</f>
        <v>36</v>
      </c>
      <c r="M21" s="19">
        <f>IFERROR(VLOOKUP($A21,Filtro_!$A$5:$N$52,11,FALSE),0)</f>
        <v>11</v>
      </c>
      <c r="N21" s="20">
        <f>IFERROR(VLOOKUP($A21,Filtro_!$A$5:$N$52,12,FALSE),0)</f>
        <v>8</v>
      </c>
      <c r="O21" s="15">
        <f>IFERROR(VLOOKUP($A21,Filtro_!$A$5:$N$52,13,FALSE),0)</f>
        <v>0</v>
      </c>
      <c r="P21" s="21">
        <f>IFERROR(VLOOKUP($A21,Filtro_!$A$5:$N$52,14,FALSE),0)</f>
        <v>0</v>
      </c>
      <c r="Z21" s="11"/>
      <c r="AA21" s="22"/>
      <c r="AB21" s="22"/>
      <c r="AF21" s="22"/>
      <c r="AG21" s="22"/>
    </row>
    <row r="22" spans="1:53" ht="15" customHeight="1" x14ac:dyDescent="0.2">
      <c r="A22" s="438" t="s">
        <v>97</v>
      </c>
      <c r="B22" s="456"/>
      <c r="C22" s="12" t="s">
        <v>26</v>
      </c>
      <c r="D22" s="13">
        <f>IFERROR(VLOOKUP($A22,Filtro_!$A$5:$N$52,2,FALSE),0)</f>
        <v>8702</v>
      </c>
      <c r="E22" s="14">
        <f>IFERROR(VLOOKUP($A22,Filtro_!$A$5:$N$52,3,FALSE),0)</f>
        <v>277.69999999999993</v>
      </c>
      <c r="F22" s="15">
        <f>IFERROR(VLOOKUP($A22,Filtro_!$A$5:$N$52,4,FALSE),0)</f>
        <v>566.39999999999986</v>
      </c>
      <c r="G22" s="15">
        <f>IFERROR(VLOOKUP($A22,Filtro_!$A$5:$N$52,5,FALSE),0)</f>
        <v>7857.8999999999915</v>
      </c>
      <c r="H22" s="16">
        <f>IFERROR(VLOOKUP($A22,Filtro_!$A$5:$N$52,6,FALSE),0)</f>
        <v>0</v>
      </c>
      <c r="I22" s="16">
        <f>IFERROR(VLOOKUP($A22,Filtro_!$A$5:$N$52,7,FALSE),0)</f>
        <v>0</v>
      </c>
      <c r="J22" s="15">
        <f>IFERROR(VLOOKUP($A22,Filtro_!$A$5:$N$52,8,FALSE),0)</f>
        <v>0</v>
      </c>
      <c r="K22" s="17">
        <f>IFERROR(VLOOKUP($A22,Filtro_!$A$5:$N$52,9,FALSE),0)</f>
        <v>0</v>
      </c>
      <c r="L22" s="18">
        <f>IFERROR(VLOOKUP($A22,Filtro_!$A$5:$N$52,10,FALSE),0)</f>
        <v>0</v>
      </c>
      <c r="M22" s="19">
        <f>IFERROR(VLOOKUP($A22,Filtro_!$A$5:$N$52,11,FALSE),0)</f>
        <v>0</v>
      </c>
      <c r="N22" s="20">
        <f>IFERROR(VLOOKUP($A22,Filtro_!$A$5:$N$52,12,FALSE),0)</f>
        <v>0</v>
      </c>
      <c r="O22" s="15">
        <f>IFERROR(VLOOKUP($A22,Filtro_!$A$5:$N$52,13,FALSE),0)</f>
        <v>0</v>
      </c>
      <c r="P22" s="21">
        <f>IFERROR(VLOOKUP($A22,Filtro_!$A$5:$N$52,14,FALSE),0)</f>
        <v>0</v>
      </c>
      <c r="Z22" s="11"/>
    </row>
    <row r="23" spans="1:53" ht="15" customHeight="1" x14ac:dyDescent="0.15">
      <c r="A23" s="57"/>
      <c r="B23" s="457"/>
      <c r="C23" s="58" t="s">
        <v>27</v>
      </c>
      <c r="D23" s="442">
        <f>SUM(E23:P23)</f>
        <v>16942.999999999993</v>
      </c>
      <c r="E23" s="60">
        <f>SUM(E22)</f>
        <v>277.69999999999993</v>
      </c>
      <c r="F23" s="61">
        <f>SUM(F20+F22)</f>
        <v>607.39999999999986</v>
      </c>
      <c r="G23" s="61">
        <f>SUM(G20+G22)</f>
        <v>8949.8999999999905</v>
      </c>
      <c r="H23" s="62">
        <f>SUM(H18+H20)</f>
        <v>1421</v>
      </c>
      <c r="I23" s="62">
        <f>SUM(I18+I20)</f>
        <v>5668</v>
      </c>
      <c r="J23" s="62">
        <f>SUM(J18+J20)</f>
        <v>0</v>
      </c>
      <c r="K23" s="63">
        <f>SUM(K18+K20)</f>
        <v>0</v>
      </c>
      <c r="L23" s="71"/>
      <c r="M23" s="72">
        <f>SUM(M19+M21)</f>
        <v>11</v>
      </c>
      <c r="N23" s="66">
        <f>SUM(N19+N21)</f>
        <v>8</v>
      </c>
      <c r="O23" s="66">
        <f>SUM(O19+O21)</f>
        <v>0</v>
      </c>
      <c r="P23" s="73">
        <f>SUM(P19+P21)</f>
        <v>0</v>
      </c>
      <c r="Q23" s="70"/>
      <c r="R23" s="70"/>
      <c r="Z23" s="11"/>
    </row>
    <row r="24" spans="1:53" ht="15" customHeight="1" x14ac:dyDescent="0.2">
      <c r="A24" s="438" t="s">
        <v>118</v>
      </c>
      <c r="B24" s="455" t="s">
        <v>30</v>
      </c>
      <c r="C24" s="69" t="s">
        <v>31</v>
      </c>
      <c r="D24" s="13">
        <f>IFERROR(VLOOKUP($A24,Filtro_!$A$5:$N$52,2,FALSE),0)</f>
        <v>2084.799999999997</v>
      </c>
      <c r="E24" s="14">
        <f>IFERROR(VLOOKUP($A24,Filtro_!$A$5:$N$52,3,FALSE),0)</f>
        <v>830.67999999999984</v>
      </c>
      <c r="F24" s="15">
        <f>IFERROR(VLOOKUP($A24,Filtro_!$A$5:$N$52,4,FALSE),0)</f>
        <v>520.04000000000008</v>
      </c>
      <c r="G24" s="15">
        <f>IFERROR(VLOOKUP($A24,Filtro_!$A$5:$N$52,5,FALSE),0)</f>
        <v>734.07999999999947</v>
      </c>
      <c r="H24" s="16">
        <f>IFERROR(VLOOKUP($A24,Filtro_!$A$5:$N$52,6,FALSE),0)</f>
        <v>0</v>
      </c>
      <c r="I24" s="16">
        <f>IFERROR(VLOOKUP($A24,Filtro_!$A$5:$N$52,7,FALSE),0)</f>
        <v>0</v>
      </c>
      <c r="J24" s="15">
        <f>IFERROR(VLOOKUP($A24,Filtro_!$A$5:$N$52,8,FALSE),0)</f>
        <v>0</v>
      </c>
      <c r="K24" s="17">
        <f>IFERROR(VLOOKUP($A24,Filtro_!$A$5:$N$52,9,FALSE),0)</f>
        <v>0</v>
      </c>
      <c r="L24" s="18">
        <f>IFERROR(VLOOKUP($A24,Filtro_!$A$5:$N$52,10,FALSE),0)</f>
        <v>0</v>
      </c>
      <c r="M24" s="19">
        <f>IFERROR(VLOOKUP($A24,Filtro_!$A$5:$N$52,11,FALSE),0)</f>
        <v>0</v>
      </c>
      <c r="N24" s="20">
        <f>IFERROR(VLOOKUP($A24,Filtro_!$A$5:$N$52,12,FALSE),0)</f>
        <v>0</v>
      </c>
      <c r="O24" s="15">
        <f>IFERROR(VLOOKUP($A24,Filtro_!$A$5:$N$52,13,FALSE),0)</f>
        <v>0</v>
      </c>
      <c r="P24" s="21">
        <f>IFERROR(VLOOKUP($A24,Filtro_!$A$5:$N$52,14,FALSE),0)</f>
        <v>0</v>
      </c>
      <c r="Z24" s="11"/>
      <c r="AA24" s="22"/>
      <c r="AB24" s="22"/>
      <c r="AC24" s="22"/>
      <c r="AD24" s="22"/>
      <c r="AE24" s="22"/>
      <c r="AF24" s="22"/>
      <c r="AG24" s="22"/>
      <c r="AH24" s="22"/>
      <c r="AI24" s="22"/>
    </row>
    <row r="25" spans="1:53" s="74" customFormat="1" ht="15" customHeight="1" x14ac:dyDescent="0.2">
      <c r="A25" s="438" t="s">
        <v>98</v>
      </c>
      <c r="B25" s="456"/>
      <c r="C25" s="69" t="s">
        <v>32</v>
      </c>
      <c r="D25" s="13">
        <f>IFERROR(VLOOKUP($A25,Filtro_!$A$5:$N$52,2,FALSE),0)</f>
        <v>1103.299999999999</v>
      </c>
      <c r="E25" s="14">
        <f>IFERROR(VLOOKUP($A25,Filtro_!$A$5:$N$52,3,FALSE),0)</f>
        <v>99.999999999999972</v>
      </c>
      <c r="F25" s="15">
        <f>IFERROR(VLOOKUP($A25,Filtro_!$A$5:$N$52,4,FALSE),0)</f>
        <v>343.2000000000001</v>
      </c>
      <c r="G25" s="15">
        <f>IFERROR(VLOOKUP($A25,Filtro_!$A$5:$N$52,5,FALSE),0)</f>
        <v>660.09999999999991</v>
      </c>
      <c r="H25" s="16">
        <f>IFERROR(VLOOKUP($A25,Filtro_!$A$5:$N$52,6,FALSE),0)</f>
        <v>0</v>
      </c>
      <c r="I25" s="16">
        <f>IFERROR(VLOOKUP($A25,Filtro_!$A$5:$N$52,7,FALSE),0)</f>
        <v>0</v>
      </c>
      <c r="J25" s="15">
        <f>IFERROR(VLOOKUP($A25,Filtro_!$A$5:$N$52,8,FALSE),0)</f>
        <v>0</v>
      </c>
      <c r="K25" s="17">
        <f>IFERROR(VLOOKUP($A25,Filtro_!$A$5:$N$52,9,FALSE),0)</f>
        <v>0</v>
      </c>
      <c r="L25" s="18">
        <f>IFERROR(VLOOKUP($A25,Filtro_!$A$5:$N$52,10,FALSE),0)</f>
        <v>0</v>
      </c>
      <c r="M25" s="19">
        <f>IFERROR(VLOOKUP($A25,Filtro_!$A$5:$N$52,11,FALSE),0)</f>
        <v>0</v>
      </c>
      <c r="N25" s="20">
        <f>IFERROR(VLOOKUP($A25,Filtro_!$A$5:$N$52,12,FALSE),0)</f>
        <v>0</v>
      </c>
      <c r="O25" s="15">
        <f>IFERROR(VLOOKUP($A25,Filtro_!$A$5:$N$52,13,FALSE),0)</f>
        <v>0</v>
      </c>
      <c r="P25" s="21">
        <f>IFERROR(VLOOKUP($A25,Filtro_!$A$5:$N$52,147,FALSE),0)</f>
        <v>0</v>
      </c>
      <c r="Q25" s="8"/>
      <c r="R25" s="8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</row>
    <row r="26" spans="1:53" s="74" customFormat="1" ht="15" customHeight="1" x14ac:dyDescent="0.2">
      <c r="A26" s="438" t="s">
        <v>119</v>
      </c>
      <c r="B26" s="456"/>
      <c r="C26" s="69" t="s">
        <v>29</v>
      </c>
      <c r="D26" s="13">
        <f>IFERROR(VLOOKUP($A26,Filtro_!$A$5:$N$52,2,FALSE),0)</f>
        <v>26</v>
      </c>
      <c r="E26" s="14">
        <f>IFERROR(VLOOKUP($A26,Filtro_!$A$5:$N$52,3,FALSE),0)</f>
        <v>0</v>
      </c>
      <c r="F26" s="15">
        <f>IFERROR(VLOOKUP($A26,Filtro_!$A$5:$N$52,4,FALSE),0)</f>
        <v>4</v>
      </c>
      <c r="G26" s="15">
        <f>IFERROR(VLOOKUP($A26,Filtro_!$A$5:$N$52,5,FALSE),0)</f>
        <v>22</v>
      </c>
      <c r="H26" s="16">
        <f>IFERROR(VLOOKUP($A26,Filtro_!$A$5:$N$52,6,FALSE),0)</f>
        <v>0</v>
      </c>
      <c r="I26" s="16">
        <f>IFERROR(VLOOKUP($A26,Filtro_!$A$5:$N$52,7,FALSE),0)</f>
        <v>0</v>
      </c>
      <c r="J26" s="15">
        <f>IFERROR(VLOOKUP($A26,Filtro_!$A$5:$N$52,8,FALSE),0)</f>
        <v>0</v>
      </c>
      <c r="K26" s="17">
        <f>IFERROR(VLOOKUP($A26,Filtro_!$A$5:$N$52,9,FALSE),0)</f>
        <v>0</v>
      </c>
      <c r="L26" s="18">
        <f>IFERROR(VLOOKUP($A26,Filtro_!$A$5:$N$52,10,FALSE),0)</f>
        <v>0</v>
      </c>
      <c r="M26" s="19">
        <f>IFERROR(VLOOKUP($A26,Filtro_!$A$5:$N$52,11,FALSE),0)</f>
        <v>0</v>
      </c>
      <c r="N26" s="20">
        <f>IFERROR(VLOOKUP($A26,Filtro_!$A$5:$N$52,12,FALSE),0)</f>
        <v>0</v>
      </c>
      <c r="O26" s="15">
        <f>IFERROR(VLOOKUP($A26,Filtro_!$A$5:$N$52,13,FALSE),0)</f>
        <v>0</v>
      </c>
      <c r="P26" s="21">
        <f>IFERROR(VLOOKUP($A26,Filtro_!$A$5:$N$52,14,FALSE),0)</f>
        <v>0</v>
      </c>
      <c r="Q26" s="8"/>
      <c r="R26" s="8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</row>
    <row r="27" spans="1:53" s="74" customFormat="1" ht="15" customHeight="1" x14ac:dyDescent="0.15">
      <c r="A27" s="76"/>
      <c r="B27" s="457"/>
      <c r="C27" s="58" t="s">
        <v>27</v>
      </c>
      <c r="D27" s="442">
        <f>SUM(E27:P27)</f>
        <v>3214.0999999999995</v>
      </c>
      <c r="E27" s="60">
        <f>SUM(E24:E25)</f>
        <v>930.67999999999984</v>
      </c>
      <c r="F27" s="61">
        <f>SUM(F24:F26)</f>
        <v>867.24000000000024</v>
      </c>
      <c r="G27" s="61">
        <f>SUM(G24:G26)</f>
        <v>1416.1799999999994</v>
      </c>
      <c r="H27" s="77"/>
      <c r="I27" s="77"/>
      <c r="J27" s="77"/>
      <c r="K27" s="78"/>
      <c r="L27" s="79"/>
      <c r="M27" s="78"/>
      <c r="N27" s="80"/>
      <c r="O27" s="80"/>
      <c r="P27" s="81"/>
      <c r="Q27" s="8"/>
      <c r="R27" s="8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</row>
    <row r="28" spans="1:53" s="74" customFormat="1" ht="15" customHeight="1" x14ac:dyDescent="0.2">
      <c r="A28" s="438" t="s">
        <v>99</v>
      </c>
      <c r="B28" s="455" t="s">
        <v>33</v>
      </c>
      <c r="C28" s="69" t="s">
        <v>34</v>
      </c>
      <c r="D28" s="13">
        <f>IFERROR(VLOOKUP($A28,Filtro_!$A$5:$N$52,2,FALSE),0)</f>
        <v>10442.799999999979</v>
      </c>
      <c r="E28" s="14">
        <f>IFERROR(VLOOKUP($A28,Filtro_!$A$5:$N$52,3,FALSE),0)</f>
        <v>4686.7999999999975</v>
      </c>
      <c r="F28" s="15">
        <f>IFERROR(VLOOKUP($A28,Filtro_!$A$5:$N$52,4,FALSE),0)</f>
        <v>715.99999999999955</v>
      </c>
      <c r="G28" s="15">
        <f>IFERROR(VLOOKUP($A28,Filtro_!$A$5:$N$52,5,FALSE),0)</f>
        <v>2232.0000000000009</v>
      </c>
      <c r="H28" s="16">
        <f>IFERROR(VLOOKUP($A28,Filtro_!$A$5:$N$52,6,FALSE),0)</f>
        <v>1009.1999999999994</v>
      </c>
      <c r="I28" s="450">
        <f>IFERROR(VLOOKUP($A28,Filtro_!$A$5:$N$52,7,FALSE),0)</f>
        <v>310.80000000000035</v>
      </c>
      <c r="J28" s="15">
        <f>IFERROR(VLOOKUP($A28,Filtro_!$A$5:$N$52,8,FALSE),0)</f>
        <v>0</v>
      </c>
      <c r="K28" s="17">
        <f>IFERROR(VLOOKUP($A28,Filtro_!$A$5:$N$52,9,FALSE),0)</f>
        <v>0</v>
      </c>
      <c r="L28" s="18">
        <f>IFERROR(VLOOKUP($A28,Filtro_!$A$5:$N$52,10,FALSE),0)</f>
        <v>0</v>
      </c>
      <c r="M28" s="19">
        <f>IFERROR(VLOOKUP($A28,Filtro_!$A$5:$N$52,11,FALSE),0)</f>
        <v>0</v>
      </c>
      <c r="N28" s="20">
        <f>IFERROR(VLOOKUP($A28,Filtro_!$A$5:$N$52,12,FALSE),0)</f>
        <v>0</v>
      </c>
      <c r="O28" s="15">
        <f>IFERROR(VLOOKUP($A28,Filtro_!$A$5:$N$52,13,FALSE),0)</f>
        <v>0</v>
      </c>
      <c r="P28" s="21">
        <f>IFERROR(VLOOKUP($A28,Filtro_!$A$5:$N$52,14,FALSE),0)</f>
        <v>0</v>
      </c>
      <c r="Q28" s="8"/>
      <c r="R28" s="8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</row>
    <row r="29" spans="1:53" s="74" customFormat="1" ht="15" customHeight="1" x14ac:dyDescent="0.2">
      <c r="A29" s="438" t="s">
        <v>100</v>
      </c>
      <c r="B29" s="456"/>
      <c r="C29" s="69" t="s">
        <v>35</v>
      </c>
      <c r="D29" s="13">
        <f>IFERROR(VLOOKUP($A29,Filtro_!$A$5:$N$52,2,FALSE),0)</f>
        <v>2250.7999999999988</v>
      </c>
      <c r="E29" s="14">
        <f>IFERROR(VLOOKUP($A29,Filtro_!$A$5:$N$52,3,FALSE),0)</f>
        <v>100.4</v>
      </c>
      <c r="F29" s="15">
        <f>IFERROR(VLOOKUP($A29,Filtro_!$A$5:$N$52,4,FALSE),0)</f>
        <v>352.00000000000011</v>
      </c>
      <c r="G29" s="15">
        <f>IFERROR(VLOOKUP($A29,Filtro_!$A$5:$N$52,5,FALSE),0)</f>
        <v>751.99999999999977</v>
      </c>
      <c r="H29" s="450">
        <f>IFERROR(VLOOKUP($A29,Filtro_!$A$5:$N$52,6,FALSE),0)</f>
        <v>380.00000000000006</v>
      </c>
      <c r="I29" s="16">
        <f>IFERROR(VLOOKUP($A29,Filtro_!$A$5:$N$52,7,FALSE),0)</f>
        <v>101.6</v>
      </c>
      <c r="J29" s="15">
        <f>IFERROR(VLOOKUP($A29,Filtro_!$A$5:$N$52,8,FALSE),0)</f>
        <v>0</v>
      </c>
      <c r="K29" s="17">
        <f>IFERROR(VLOOKUP($A29,Filtro_!$A$5:$N$52,9,FALSE),0)</f>
        <v>0</v>
      </c>
      <c r="L29" s="18">
        <f>IFERROR(VLOOKUP($A29,Filtro_!$A$5:$N$52,10,FALSE),0)</f>
        <v>0</v>
      </c>
      <c r="M29" s="19">
        <f>IFERROR(VLOOKUP($A29,Filtro_!$A$5:$N$52,11,FALSE),0)</f>
        <v>0</v>
      </c>
      <c r="N29" s="20">
        <f>IFERROR(VLOOKUP($A29,Filtro_!$A$5:$N$52,12,FALSE),0)</f>
        <v>0</v>
      </c>
      <c r="O29" s="15">
        <f>IFERROR(VLOOKUP($A29,Filtro_!$A$5:$N$52,13,FALSE),0)</f>
        <v>0</v>
      </c>
      <c r="P29" s="21">
        <f>IFERROR(VLOOKUP($A29,Filtro_!$A$5:$N$52,14,FALSE),0)</f>
        <v>0</v>
      </c>
      <c r="Q29" s="8"/>
      <c r="R29" s="8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</row>
    <row r="30" spans="1:53" ht="15" customHeight="1" x14ac:dyDescent="0.15">
      <c r="A30" s="57"/>
      <c r="B30" s="457"/>
      <c r="C30" s="58" t="s">
        <v>27</v>
      </c>
      <c r="D30" s="442">
        <f>SUM(E30:P30)</f>
        <v>10640.799999999996</v>
      </c>
      <c r="E30" s="60">
        <f t="shared" ref="E30:K30" si="1">SUM(E28:E29)</f>
        <v>4787.1999999999971</v>
      </c>
      <c r="F30" s="61">
        <f t="shared" si="1"/>
        <v>1067.9999999999995</v>
      </c>
      <c r="G30" s="61">
        <f t="shared" si="1"/>
        <v>2984.0000000000009</v>
      </c>
      <c r="H30" s="61">
        <f>SUM(H28:H29)</f>
        <v>1389.1999999999994</v>
      </c>
      <c r="I30" s="61">
        <f>SUM(I28:I29)</f>
        <v>412.40000000000032</v>
      </c>
      <c r="J30" s="61">
        <f t="shared" si="1"/>
        <v>0</v>
      </c>
      <c r="K30" s="82">
        <f t="shared" si="1"/>
        <v>0</v>
      </c>
      <c r="L30" s="83"/>
      <c r="M30" s="84"/>
      <c r="N30" s="85"/>
      <c r="O30" s="85"/>
      <c r="P30" s="86"/>
      <c r="Q30" s="70"/>
      <c r="R30" s="70"/>
      <c r="Z30" s="11"/>
    </row>
    <row r="31" spans="1:53" ht="15" customHeight="1" x14ac:dyDescent="0.15">
      <c r="A31" s="57"/>
      <c r="B31" s="548" t="s">
        <v>6</v>
      </c>
      <c r="C31" s="549"/>
      <c r="D31" s="59">
        <f>SUM(E31:P31)</f>
        <v>208739.29999999978</v>
      </c>
      <c r="E31" s="60">
        <f>+E17+E23+E27+E30</f>
        <v>11580.480000000001</v>
      </c>
      <c r="F31" s="61">
        <f t="shared" ref="F31" si="2">+F17+F23+F27+F30</f>
        <v>20742.540000000045</v>
      </c>
      <c r="G31" s="61">
        <f>+G17+G23+G27+G30</f>
        <v>105289.67999999972</v>
      </c>
      <c r="H31" s="61">
        <f>+H17+H23+H30</f>
        <v>48238.2</v>
      </c>
      <c r="I31" s="61">
        <f t="shared" ref="I31:J31" si="3">+I17+I23+I30</f>
        <v>6080.4000000000005</v>
      </c>
      <c r="J31" s="61">
        <f t="shared" si="3"/>
        <v>634</v>
      </c>
      <c r="K31" s="82">
        <f>+K17+K23+K30</f>
        <v>0</v>
      </c>
      <c r="L31" s="64">
        <f>L17</f>
        <v>10505</v>
      </c>
      <c r="M31" s="72">
        <f>M23</f>
        <v>11</v>
      </c>
      <c r="N31" s="66">
        <f>+N17+N23</f>
        <v>5658</v>
      </c>
      <c r="O31" s="67">
        <f>+O17+O23</f>
        <v>0</v>
      </c>
      <c r="P31" s="68">
        <f>+P17+P23</f>
        <v>0</v>
      </c>
      <c r="Q31" s="70"/>
      <c r="R31" s="70"/>
      <c r="Z31" s="11"/>
    </row>
    <row r="32" spans="1:53" ht="30" customHeight="1" x14ac:dyDescent="0.15">
      <c r="B32" s="9" t="s">
        <v>36</v>
      </c>
      <c r="D32" s="87"/>
    </row>
    <row r="33" spans="1:55" ht="29.25" customHeight="1" x14ac:dyDescent="0.15">
      <c r="B33" s="537" t="s">
        <v>4</v>
      </c>
      <c r="C33" s="491"/>
      <c r="D33" s="455" t="s">
        <v>6</v>
      </c>
      <c r="E33" s="455" t="s">
        <v>37</v>
      </c>
      <c r="F33" s="455" t="s">
        <v>38</v>
      </c>
      <c r="G33" s="470" t="s">
        <v>7</v>
      </c>
      <c r="H33" s="504"/>
      <c r="I33" s="504"/>
      <c r="J33" s="504"/>
      <c r="K33" s="504"/>
      <c r="L33" s="504"/>
      <c r="M33" s="524"/>
      <c r="N33" s="525" t="s">
        <v>8</v>
      </c>
      <c r="O33" s="526"/>
      <c r="P33" s="472" t="s">
        <v>9</v>
      </c>
      <c r="Q33" s="473"/>
      <c r="R33" s="474"/>
      <c r="T33" s="1"/>
    </row>
    <row r="34" spans="1:55" ht="14.1" customHeight="1" x14ac:dyDescent="0.15">
      <c r="B34" s="523"/>
      <c r="C34" s="492"/>
      <c r="D34" s="523"/>
      <c r="E34" s="456"/>
      <c r="F34" s="456"/>
      <c r="G34" s="475" t="s">
        <v>10</v>
      </c>
      <c r="H34" s="481" t="s">
        <v>11</v>
      </c>
      <c r="I34" s="481" t="s">
        <v>12</v>
      </c>
      <c r="J34" s="478" t="s">
        <v>13</v>
      </c>
      <c r="K34" s="481" t="s">
        <v>14</v>
      </c>
      <c r="L34" s="481" t="s">
        <v>15</v>
      </c>
      <c r="M34" s="508" t="s">
        <v>16</v>
      </c>
      <c r="N34" s="464" t="s">
        <v>17</v>
      </c>
      <c r="O34" s="511" t="s">
        <v>18</v>
      </c>
      <c r="P34" s="464" t="s">
        <v>19</v>
      </c>
      <c r="Q34" s="498" t="s">
        <v>20</v>
      </c>
      <c r="R34" s="491" t="s">
        <v>21</v>
      </c>
      <c r="T34" s="1"/>
    </row>
    <row r="35" spans="1:55" ht="14.1" customHeight="1" x14ac:dyDescent="0.15">
      <c r="B35" s="523"/>
      <c r="C35" s="492"/>
      <c r="D35" s="523"/>
      <c r="E35" s="456"/>
      <c r="F35" s="456"/>
      <c r="G35" s="476"/>
      <c r="H35" s="482"/>
      <c r="I35" s="482"/>
      <c r="J35" s="479"/>
      <c r="K35" s="482"/>
      <c r="L35" s="482"/>
      <c r="M35" s="509"/>
      <c r="N35" s="497"/>
      <c r="O35" s="512"/>
      <c r="P35" s="497"/>
      <c r="Q35" s="499"/>
      <c r="R35" s="492"/>
      <c r="T35" s="1"/>
    </row>
    <row r="36" spans="1:55" ht="14.1" customHeight="1" x14ac:dyDescent="0.15">
      <c r="B36" s="538"/>
      <c r="C36" s="493"/>
      <c r="D36" s="523"/>
      <c r="E36" s="457"/>
      <c r="F36" s="457"/>
      <c r="G36" s="477"/>
      <c r="H36" s="483"/>
      <c r="I36" s="483"/>
      <c r="J36" s="480"/>
      <c r="K36" s="483"/>
      <c r="L36" s="483"/>
      <c r="M36" s="510"/>
      <c r="N36" s="465"/>
      <c r="O36" s="513"/>
      <c r="P36" s="465"/>
      <c r="Q36" s="500"/>
      <c r="R36" s="493"/>
      <c r="T36" s="1"/>
    </row>
    <row r="37" spans="1:55" ht="15" customHeight="1" x14ac:dyDescent="0.2">
      <c r="A37" s="438" t="s">
        <v>101</v>
      </c>
      <c r="B37" s="542" t="s">
        <v>22</v>
      </c>
      <c r="C37" s="543"/>
      <c r="D37" s="88">
        <f>IFERROR(VLOOKUP($A37,Filtro_!$A$5:$N$52,2,FALSE),0)</f>
        <v>184117</v>
      </c>
      <c r="E37" s="89">
        <f>IFERROR(VLOOKUP($A37,Filtro_!$A$5:$N$52,3,FALSE),0)</f>
        <v>76378</v>
      </c>
      <c r="F37" s="89">
        <f>IFERROR(VLOOKUP($A37,Filtro_!$A$5:$N$52,4,FALSE),0)</f>
        <v>107620</v>
      </c>
      <c r="G37" s="90">
        <f>IFERROR(VLOOKUP($A37,Filtro_!$A$5:$N$52,5,FALSE),0)</f>
        <v>2519</v>
      </c>
      <c r="H37" s="91">
        <f>IFERROR(VLOOKUP($A37,Filtro_!$A$5:$N$52,6,FALSE),0)</f>
        <v>14026</v>
      </c>
      <c r="I37" s="91">
        <f>IFERROR(VLOOKUP($A37,Filtro_!$A$5:$N$52,7,FALSE),0)</f>
        <v>22199</v>
      </c>
      <c r="J37" s="91">
        <f>IFERROR(VLOOKUP($A37,Filtro_!$A$5:$N$52,8,FALSE),0)</f>
        <v>47460</v>
      </c>
      <c r="K37" s="91">
        <f>IFERROR(VLOOKUP($A37,Filtro_!$A$5:$N$52,9,FALSE),0)</f>
        <v>34814</v>
      </c>
      <c r="L37" s="91">
        <f>IFERROR(VLOOKUP($A37,Filtro_!$A$5:$N$52,10,FALSE),0)</f>
        <v>21288</v>
      </c>
      <c r="M37" s="92">
        <f>IFERROR(VLOOKUP($A37,Filtro_!$A$5:$N$52,11,FALSE),0)</f>
        <v>0</v>
      </c>
      <c r="N37" s="93">
        <f>IFERROR(VLOOKUP($A37,Filtro_!$A$5:$N$52,12,FALSE),0)</f>
        <v>5306</v>
      </c>
      <c r="O37" s="94">
        <f>IFERROR(VLOOKUP($A37,Filtro_!$A$5:$N$52,13,FALSE),0)</f>
        <v>3195</v>
      </c>
      <c r="P37" s="90">
        <f>IFERROR(VLOOKUP($A37,Filtro_!$A$5:$N$52,14,FALSE),0)</f>
        <v>5634</v>
      </c>
      <c r="Q37" s="91">
        <f>IFERROR(VLOOKUP($A37,Filtro_!$A$5:$N$52,15,FALSE),0)</f>
        <v>0</v>
      </c>
      <c r="R37" s="95">
        <f>IFERROR(VLOOKUP($A37,Filtro_!$A$5:$N$52,16,FALSE),0)</f>
        <v>0</v>
      </c>
      <c r="S37" s="96" t="str">
        <f>AB37</f>
        <v xml:space="preserve">*La suma Total de: Menores a 6 años + Gestantes + Persona que amamanta a  hijo/a menor a 12 meses debe ser igual a la suma de Hombres + Mujeres. </v>
      </c>
      <c r="T37" s="1"/>
      <c r="AB37" s="23" t="str">
        <f>IF(AND($D37&lt;&gt;0,$E37="",$F37=""),"* No olvide ingresar la variable hombres y/o mujeres. Digite CERO si no tiene.",IF(SUM($E37+$F37)&lt;&gt;$D37, "*La suma Total de: "&amp;$G$33&amp;""&amp;" + "&amp;$N$33&amp;""&amp;" + "&amp;$P$33&amp;""&amp;" debe ser igual a la suma de Hombres + Mujeres. ",""))</f>
        <v xml:space="preserve">*La suma Total de: Menores a 6 años + Gestantes + Persona que amamanta a  hijo/a menor a 12 meses debe ser igual a la suma de Hombres + Mujeres. </v>
      </c>
      <c r="AC37" s="97"/>
      <c r="AD37" s="97"/>
      <c r="AE37" s="97"/>
      <c r="AF37" s="97"/>
      <c r="AG37" s="97"/>
      <c r="AH37" s="97"/>
      <c r="AI37" s="98">
        <f>IF(AND($D37&lt;&gt;0,$E37="",$F37=""),1,IF(SUM($E37+$F37)&lt;&gt;$D37,1,0))</f>
        <v>1</v>
      </c>
      <c r="AJ37" s="36"/>
      <c r="AK37" s="97"/>
      <c r="AL37" s="36"/>
      <c r="AM37" s="36"/>
      <c r="AN37" s="36"/>
      <c r="BB37" s="11"/>
      <c r="BC37" s="11"/>
    </row>
    <row r="38" spans="1:55" ht="15" customHeight="1" x14ac:dyDescent="0.2">
      <c r="A38" s="438" t="s">
        <v>102</v>
      </c>
      <c r="B38" s="99" t="s">
        <v>28</v>
      </c>
      <c r="C38" s="100"/>
      <c r="D38" s="101">
        <f>IFERROR(VLOOKUP($A38,Filtro_!$A$5:$N$52,2,FALSE),0)</f>
        <v>4135</v>
      </c>
      <c r="E38" s="102">
        <f>IFERROR(VLOOKUP($A38,Filtro_!$A$5:$N$52,3,FALSE),0)</f>
        <v>2204</v>
      </c>
      <c r="F38" s="102">
        <f>IFERROR(VLOOKUP($A38,Filtro_!$A$5:$N$52,4,FALSE),0)</f>
        <v>1915</v>
      </c>
      <c r="G38" s="90">
        <f>IFERROR(VLOOKUP($A38,Filtro_!$A$5:$N$52,5,FALSE),0)</f>
        <v>104</v>
      </c>
      <c r="H38" s="91">
        <f>IFERROR(VLOOKUP($A38,Filtro_!$A$5:$N$52,6,FALSE),0)</f>
        <v>553</v>
      </c>
      <c r="I38" s="91">
        <f>IFERROR(VLOOKUP($A38,Filtro_!$A$5:$N$52,7,FALSE),0)</f>
        <v>402</v>
      </c>
      <c r="J38" s="91">
        <f>IFERROR(VLOOKUP($A38,Filtro_!$A$5:$N$52,8,FALSE),0)</f>
        <v>1438</v>
      </c>
      <c r="K38" s="91">
        <f>IFERROR(VLOOKUP($A38,Filtro_!$A$5:$N$52,9,FALSE),0)</f>
        <v>886</v>
      </c>
      <c r="L38" s="91">
        <f>IFERROR(VLOOKUP($A38,Filtro_!$A$5:$N$52,10,FALSE),0)</f>
        <v>0</v>
      </c>
      <c r="M38" s="103">
        <f>IFERROR(VLOOKUP($A38,Filtro_!$A$5:$N$52,11,FALSE),0)</f>
        <v>183</v>
      </c>
      <c r="N38" s="104">
        <f>IFERROR(VLOOKUP($A38,Filtro_!$A$5:$N$52,12,FALSE),0)</f>
        <v>13</v>
      </c>
      <c r="O38" s="95">
        <f>IFERROR(VLOOKUP($A38,Filtro_!$A$5:$N$52,13,FALSE),0)</f>
        <v>7</v>
      </c>
      <c r="P38" s="90">
        <f>IFERROR(VLOOKUP($A38,Filtro_!$A$5:$N$52,14,FALSE),0)</f>
        <v>5</v>
      </c>
      <c r="Q38" s="91">
        <f>IFERROR(VLOOKUP($A38,Filtro_!$A$5:$N$52,15,FALSE),0)</f>
        <v>0</v>
      </c>
      <c r="R38" s="95">
        <f>IFERROR(VLOOKUP($A38,Filtro_!$A$5:$N$52,16,FALSE),0)</f>
        <v>0</v>
      </c>
      <c r="S38" s="96" t="str">
        <f>AB38</f>
        <v xml:space="preserve">*La suma Total de: Menores a 6 años + Gestantes + Persona que amamanta a  hijo/a menor a 12 meses debe ser igual a la suma de Hombres + Mujeres. </v>
      </c>
      <c r="T38" s="1"/>
      <c r="AB38" s="23" t="str">
        <f t="shared" ref="AB38:AB42" si="4">IF(AND($D38&lt;&gt;0,$E38="",$F38=""),"* No olvide ingresar la variable hombres y/o mujeres. Digite CERO si no tiene.",IF(SUM($E38+$F38)&lt;&gt;$D38, "*La suma Total de: "&amp;$G$33&amp;""&amp;" + "&amp;$N$33&amp;""&amp;" + "&amp;$P$33&amp;""&amp;" debe ser igual a la suma de Hombres + Mujeres. ",""))</f>
        <v xml:space="preserve">*La suma Total de: Menores a 6 años + Gestantes + Persona que amamanta a  hijo/a menor a 12 meses debe ser igual a la suma de Hombres + Mujeres. </v>
      </c>
      <c r="AC38" s="97"/>
      <c r="AD38" s="97"/>
      <c r="AE38" s="97"/>
      <c r="AF38" s="97"/>
      <c r="AG38" s="97"/>
      <c r="AI38" s="98">
        <f t="shared" ref="AI38:AI42" si="5">IF(AND($D38&lt;&gt;0,$E38="",$F38=""),1,IF(SUM($E38+$F38)&lt;&gt;$D38,1,0))</f>
        <v>1</v>
      </c>
      <c r="AJ38" s="36"/>
      <c r="AK38" s="36"/>
      <c r="AL38" s="36"/>
      <c r="AM38" s="36"/>
      <c r="AN38" s="36"/>
      <c r="BB38" s="11"/>
      <c r="BC38" s="11"/>
    </row>
    <row r="39" spans="1:55" ht="15" customHeight="1" x14ac:dyDescent="0.2">
      <c r="A39" s="438" t="s">
        <v>103</v>
      </c>
      <c r="B39" s="550" t="s">
        <v>30</v>
      </c>
      <c r="C39" s="551"/>
      <c r="D39" s="105">
        <f>IFERROR(VLOOKUP($A39,Filtro_!$A$5:$N$52,2,FALSE),0)</f>
        <v>714</v>
      </c>
      <c r="E39" s="102">
        <f>IFERROR(VLOOKUP($A39,Filtro_!$A$5:$N$52,3,FALSE),0)</f>
        <v>361</v>
      </c>
      <c r="F39" s="102">
        <f>IFERROR(VLOOKUP($A39,Filtro_!$A$5:$N$52,4,FALSE),0)</f>
        <v>353</v>
      </c>
      <c r="G39" s="106">
        <f>IFERROR(VLOOKUP($A39,Filtro_!$A$5:$N$52,5,FALSE),0)</f>
        <v>228</v>
      </c>
      <c r="H39" s="107">
        <f>IFERROR(VLOOKUP($A39,Filtro_!$A$5:$N$52,6,FALSE),0)</f>
        <v>296</v>
      </c>
      <c r="I39" s="107">
        <f>IFERROR(VLOOKUP($A39,Filtro_!$A$5:$N$52,7,FALSE),0)</f>
        <v>0</v>
      </c>
      <c r="J39" s="41">
        <f>IFERROR(VLOOKUP($A39,Filtro_!$A$5:$N$52,8,FALSE),0)</f>
        <v>0</v>
      </c>
      <c r="K39" s="40">
        <f>IFERROR(VLOOKUP($A39,Filtro_!$A$5:$N$52,9,FALSE),0)</f>
        <v>0</v>
      </c>
      <c r="L39" s="40">
        <f>IFERROR(VLOOKUP($A39,Filtro_!$A$5:$N$52,10,FALSE),0)</f>
        <v>0</v>
      </c>
      <c r="M39" s="42">
        <f>IFERROR(VLOOKUP($A39,Filtro_!$A$5:$N$52,11,FALSE),0)</f>
        <v>0</v>
      </c>
      <c r="N39" s="108">
        <f>IFERROR(VLOOKUP($A39,Filtro_!$A$5:$N$52,12,FALSE),0)</f>
        <v>0</v>
      </c>
      <c r="O39" s="109">
        <f>IFERROR(VLOOKUP($A39,Filtro_!$A$5:$N$52,13,FALSE),0)</f>
        <v>0</v>
      </c>
      <c r="P39" s="110">
        <f>IFERROR(VLOOKUP($A39,Filtro_!$A$5:$N$52,14,FALSE),0)</f>
        <v>0</v>
      </c>
      <c r="Q39" s="111">
        <f>IFERROR(VLOOKUP($A39,Filtro_!$A$5:$N$52,15,FALSE),0)</f>
        <v>0</v>
      </c>
      <c r="R39" s="109">
        <f>IFERROR(VLOOKUP($A39,Filtro_!$A$5:$N$52,16,FALSE),0)</f>
        <v>0</v>
      </c>
      <c r="S39" s="96" t="str">
        <f t="shared" ref="S39:S40" si="6">AB39</f>
        <v/>
      </c>
      <c r="T39" s="1"/>
      <c r="AB39" s="23" t="str">
        <f t="shared" si="4"/>
        <v/>
      </c>
      <c r="AC39" s="36"/>
      <c r="AD39" s="36"/>
      <c r="AE39" s="36"/>
      <c r="AF39" s="36"/>
      <c r="AG39" s="8"/>
      <c r="AI39" s="98">
        <f t="shared" si="5"/>
        <v>0</v>
      </c>
      <c r="AJ39" s="36"/>
      <c r="AK39" s="36"/>
      <c r="AL39" s="36"/>
      <c r="AM39" s="36"/>
      <c r="AN39" s="36"/>
      <c r="BB39" s="11"/>
      <c r="BC39" s="11"/>
    </row>
    <row r="40" spans="1:55" ht="15" customHeight="1" x14ac:dyDescent="0.2">
      <c r="A40" s="438" t="s">
        <v>104</v>
      </c>
      <c r="B40" s="112" t="s">
        <v>39</v>
      </c>
      <c r="C40" s="113"/>
      <c r="D40" s="114">
        <f>IFERROR(VLOOKUP($A40,Filtro_!$A$5:$N$52,2,FALSE),0)</f>
        <v>2345</v>
      </c>
      <c r="E40" s="115">
        <f>IFERROR(VLOOKUP($A40,Filtro_!$A$5:$N$52,3,FALSE),0)</f>
        <v>1184</v>
      </c>
      <c r="F40" s="115">
        <f>IFERROR(VLOOKUP($A40,Filtro_!$A$5:$N$52,4,FALSE),0)</f>
        <v>1161</v>
      </c>
      <c r="G40" s="116">
        <f>IFERROR(VLOOKUP($A40,Filtro_!$A$5:$N$52,5,FALSE),0)</f>
        <v>120</v>
      </c>
      <c r="H40" s="117">
        <f>IFERROR(VLOOKUP($A40,Filtro_!$A$5:$N$52,6,FALSE),0)</f>
        <v>835</v>
      </c>
      <c r="I40" s="117">
        <f>IFERROR(VLOOKUP($A40,Filtro_!$A$5:$N$52,7,FALSE),0)</f>
        <v>575</v>
      </c>
      <c r="J40" s="117">
        <f>IFERROR(VLOOKUP($A40,Filtro_!$A$5:$N$52,8,FALSE),0)</f>
        <v>124</v>
      </c>
      <c r="K40" s="117">
        <f>IFERROR(VLOOKUP($A40,Filtro_!$A$5:$N$52,9,FALSE),0)</f>
        <v>8</v>
      </c>
      <c r="L40" s="118">
        <f>IFERROR(VLOOKUP($A40,Filtro_!$A$5:$N$52,10,FALSE),0)</f>
        <v>0</v>
      </c>
      <c r="M40" s="119">
        <f>IFERROR(VLOOKUP($A40,Filtro_!$A$5:$N$52,11,FALSE),0)</f>
        <v>0</v>
      </c>
      <c r="N40" s="120">
        <f>IFERROR(VLOOKUP($A40,Filtro_!$A$5:$N$52,12,FALSE),0)</f>
        <v>0</v>
      </c>
      <c r="O40" s="121">
        <f>IFERROR(VLOOKUP($A40,Filtro_!$A$5:$N$52,13,FALSE),0)</f>
        <v>0</v>
      </c>
      <c r="P40" s="122">
        <f>IFERROR(VLOOKUP($A40,Filtro_!$A$5:$N$52,14,FALSE),0)</f>
        <v>0</v>
      </c>
      <c r="Q40" s="123">
        <f>IFERROR(VLOOKUP($A40,Filtro_!$A$5:$N$52,15,FALSE),0)</f>
        <v>0</v>
      </c>
      <c r="R40" s="121">
        <f>IFERROR(VLOOKUP($A40,Filtro_!$A$5:$N$52,16,FALSE),0)</f>
        <v>0</v>
      </c>
      <c r="S40" s="96" t="str">
        <f t="shared" si="6"/>
        <v/>
      </c>
      <c r="T40" s="1"/>
      <c r="AB40" s="23" t="str">
        <f t="shared" si="4"/>
        <v/>
      </c>
      <c r="AC40" s="36"/>
      <c r="AD40" s="36"/>
      <c r="AE40" s="36"/>
      <c r="AF40" s="36"/>
      <c r="AG40" s="8"/>
      <c r="AI40" s="98">
        <f t="shared" si="5"/>
        <v>0</v>
      </c>
      <c r="AJ40" s="36"/>
      <c r="AK40" s="36"/>
      <c r="AL40" s="36"/>
      <c r="AM40" s="36"/>
      <c r="AN40" s="36"/>
      <c r="BB40" s="11"/>
      <c r="BC40" s="11"/>
    </row>
    <row r="41" spans="1:55" ht="15" customHeight="1" x14ac:dyDescent="0.2">
      <c r="A41" s="124"/>
      <c r="B41" s="552" t="s">
        <v>40</v>
      </c>
      <c r="C41" s="553"/>
      <c r="D41" s="443">
        <f>SUM(E41:F41)</f>
        <v>191176</v>
      </c>
      <c r="E41" s="125">
        <f>SUM(E37:E40)</f>
        <v>80127</v>
      </c>
      <c r="F41" s="125">
        <f t="shared" ref="F41:I41" si="7">SUM(F37:F40)</f>
        <v>111049</v>
      </c>
      <c r="G41" s="126">
        <f t="shared" si="7"/>
        <v>2971</v>
      </c>
      <c r="H41" s="127">
        <f t="shared" si="7"/>
        <v>15710</v>
      </c>
      <c r="I41" s="127">
        <f t="shared" si="7"/>
        <v>23176</v>
      </c>
      <c r="J41" s="127">
        <f t="shared" ref="J41:K41" si="8">SUM(J37:J38)+J40</f>
        <v>49022</v>
      </c>
      <c r="K41" s="127">
        <f t="shared" si="8"/>
        <v>35708</v>
      </c>
      <c r="L41" s="127">
        <f>SUM(L37:L38)+L40</f>
        <v>21288</v>
      </c>
      <c r="M41" s="128">
        <f>SUM(M37:M38)+M40</f>
        <v>183</v>
      </c>
      <c r="N41" s="129">
        <f>SUM(N37)</f>
        <v>5306</v>
      </c>
      <c r="O41" s="130">
        <f>SUM(O38)</f>
        <v>7</v>
      </c>
      <c r="P41" s="126">
        <f>SUM(P37:P38)</f>
        <v>5639</v>
      </c>
      <c r="Q41" s="127">
        <f t="shared" ref="Q41:R41" si="9">SUM(Q37:Q38)</f>
        <v>0</v>
      </c>
      <c r="R41" s="130">
        <f t="shared" si="9"/>
        <v>0</v>
      </c>
      <c r="S41" s="96"/>
      <c r="T41" s="1"/>
      <c r="AB41" s="8"/>
      <c r="AC41" s="8"/>
      <c r="AD41" s="8"/>
      <c r="AE41" s="8"/>
      <c r="AF41" s="8"/>
      <c r="AI41" s="8"/>
      <c r="AJ41" s="8"/>
      <c r="AK41" s="8"/>
      <c r="AL41" s="8"/>
      <c r="AM41" s="8"/>
      <c r="BB41" s="11"/>
      <c r="BC41" s="11"/>
    </row>
    <row r="42" spans="1:55" ht="15" customHeight="1" x14ac:dyDescent="0.2">
      <c r="A42" s="438" t="s">
        <v>148</v>
      </c>
      <c r="B42" s="554" t="s">
        <v>41</v>
      </c>
      <c r="C42" s="555"/>
      <c r="D42" s="131">
        <f>IFERROR(VLOOKUP($A42,Filtro_!$A$5:$N$52,2,FALSE),0)</f>
        <v>0</v>
      </c>
      <c r="E42" s="132">
        <v>0</v>
      </c>
      <c r="F42" s="133">
        <v>0</v>
      </c>
      <c r="G42" s="134">
        <v>0</v>
      </c>
      <c r="H42" s="135">
        <v>0</v>
      </c>
      <c r="I42" s="135">
        <v>0</v>
      </c>
      <c r="J42" s="135">
        <v>0</v>
      </c>
      <c r="K42" s="135">
        <v>0</v>
      </c>
      <c r="L42" s="135">
        <v>0</v>
      </c>
      <c r="M42" s="136">
        <v>0</v>
      </c>
      <c r="N42" s="133">
        <v>0</v>
      </c>
      <c r="O42" s="137">
        <v>0</v>
      </c>
      <c r="P42" s="134">
        <v>0</v>
      </c>
      <c r="Q42" s="135">
        <v>0</v>
      </c>
      <c r="R42" s="137">
        <v>0</v>
      </c>
      <c r="S42" s="96" t="str">
        <f>AB42</f>
        <v/>
      </c>
      <c r="AB42" s="23" t="str">
        <f t="shared" si="4"/>
        <v/>
      </c>
      <c r="AC42" s="97"/>
      <c r="AD42" s="97"/>
      <c r="AE42" s="97"/>
      <c r="AF42" s="97"/>
      <c r="AG42" s="97"/>
      <c r="AI42" s="98">
        <f t="shared" si="5"/>
        <v>0</v>
      </c>
      <c r="AJ42" s="36"/>
      <c r="AK42" s="36"/>
      <c r="AL42" s="36"/>
      <c r="AM42" s="36"/>
      <c r="AN42" s="36"/>
      <c r="BB42" s="11"/>
      <c r="BC42" s="11"/>
    </row>
    <row r="43" spans="1:55" ht="15" customHeight="1" x14ac:dyDescent="0.15">
      <c r="B43" s="8" t="s">
        <v>42</v>
      </c>
      <c r="AB43" s="22"/>
      <c r="AC43" s="22"/>
      <c r="AD43" s="22"/>
      <c r="AE43" s="22"/>
      <c r="AF43" s="22"/>
      <c r="AG43" s="22"/>
      <c r="AH43" s="22"/>
      <c r="AI43" s="22"/>
      <c r="AJ43" s="22"/>
    </row>
    <row r="44" spans="1:55" ht="15" customHeight="1" x14ac:dyDescent="0.15">
      <c r="AB44" s="22"/>
      <c r="AC44" s="22"/>
      <c r="AD44" s="22"/>
      <c r="AE44" s="22"/>
      <c r="AF44" s="22"/>
      <c r="AG44" s="22"/>
      <c r="AH44" s="22"/>
      <c r="AI44" s="22"/>
      <c r="AJ44" s="22"/>
    </row>
    <row r="45" spans="1:55" ht="30" customHeight="1" x14ac:dyDescent="0.15">
      <c r="B45" s="9" t="s">
        <v>43</v>
      </c>
      <c r="AB45" s="22"/>
    </row>
    <row r="46" spans="1:55" ht="21" customHeight="1" x14ac:dyDescent="0.15">
      <c r="B46" s="455" t="s">
        <v>4</v>
      </c>
      <c r="C46" s="501" t="s">
        <v>5</v>
      </c>
      <c r="D46" s="501" t="s">
        <v>6</v>
      </c>
      <c r="E46" s="470" t="s">
        <v>7</v>
      </c>
      <c r="F46" s="504"/>
      <c r="G46" s="504"/>
      <c r="H46" s="504"/>
      <c r="I46" s="504"/>
      <c r="J46" s="504"/>
      <c r="K46" s="504"/>
      <c r="L46" s="470" t="s">
        <v>8</v>
      </c>
      <c r="M46" s="471"/>
      <c r="N46" s="472" t="s">
        <v>9</v>
      </c>
      <c r="O46" s="473"/>
      <c r="P46" s="474"/>
      <c r="AC46" s="22"/>
    </row>
    <row r="47" spans="1:55" ht="14.1" customHeight="1" x14ac:dyDescent="0.15">
      <c r="B47" s="456"/>
      <c r="C47" s="502"/>
      <c r="D47" s="502"/>
      <c r="E47" s="475" t="s">
        <v>10</v>
      </c>
      <c r="F47" s="505" t="s">
        <v>11</v>
      </c>
      <c r="G47" s="481" t="s">
        <v>12</v>
      </c>
      <c r="H47" s="478" t="s">
        <v>13</v>
      </c>
      <c r="I47" s="481" t="s">
        <v>14</v>
      </c>
      <c r="J47" s="481" t="s">
        <v>15</v>
      </c>
      <c r="K47" s="484" t="s">
        <v>16</v>
      </c>
      <c r="L47" s="487" t="s">
        <v>17</v>
      </c>
      <c r="M47" s="466" t="s">
        <v>18</v>
      </c>
      <c r="N47" s="487" t="s">
        <v>19</v>
      </c>
      <c r="O47" s="498" t="s">
        <v>20</v>
      </c>
      <c r="P47" s="514" t="s">
        <v>21</v>
      </c>
      <c r="AC47" s="22"/>
    </row>
    <row r="48" spans="1:55" ht="14.1" customHeight="1" x14ac:dyDescent="0.15">
      <c r="B48" s="456"/>
      <c r="C48" s="502"/>
      <c r="D48" s="502"/>
      <c r="E48" s="476"/>
      <c r="F48" s="506"/>
      <c r="G48" s="482"/>
      <c r="H48" s="479"/>
      <c r="I48" s="482"/>
      <c r="J48" s="482"/>
      <c r="K48" s="485"/>
      <c r="L48" s="488"/>
      <c r="M48" s="490"/>
      <c r="N48" s="488"/>
      <c r="O48" s="499"/>
      <c r="P48" s="515"/>
      <c r="AC48" s="22"/>
    </row>
    <row r="49" spans="1:38" ht="14.1" customHeight="1" x14ac:dyDescent="0.15">
      <c r="B49" s="457"/>
      <c r="C49" s="503"/>
      <c r="D49" s="503"/>
      <c r="E49" s="477"/>
      <c r="F49" s="507"/>
      <c r="G49" s="483"/>
      <c r="H49" s="480"/>
      <c r="I49" s="483"/>
      <c r="J49" s="483"/>
      <c r="K49" s="486"/>
      <c r="L49" s="489"/>
      <c r="M49" s="467"/>
      <c r="N49" s="489"/>
      <c r="O49" s="500"/>
      <c r="P49" s="516"/>
    </row>
    <row r="50" spans="1:38" ht="15" customHeight="1" x14ac:dyDescent="0.2">
      <c r="A50" s="438" t="s">
        <v>105</v>
      </c>
      <c r="B50" s="456" t="s">
        <v>22</v>
      </c>
      <c r="C50" s="12" t="s">
        <v>23</v>
      </c>
      <c r="D50" s="13">
        <f>IFERROR(VLOOKUP($A50,Filtro_!$A$5:$N$52,2,FALSE),0)</f>
        <v>1788</v>
      </c>
      <c r="E50" s="91">
        <f>IFERROR(VLOOKUP($A50,Filtro_!$A$5:$N$52,3,FALSE),0)</f>
        <v>27</v>
      </c>
      <c r="F50" s="91">
        <f>IFERROR(VLOOKUP($A50,Filtro_!$A$5:$N$52,4,FALSE),0)</f>
        <v>57</v>
      </c>
      <c r="G50" s="91">
        <f>IFERROR(VLOOKUP($A50,Filtro_!$A$5:$N$52,5,FALSE),0)</f>
        <v>321</v>
      </c>
      <c r="H50" s="91">
        <f>IFERROR(VLOOKUP($A50,Filtro_!$A$5:$N$52,6,FALSE),0)</f>
        <v>692</v>
      </c>
      <c r="I50" s="91">
        <f>IFERROR(VLOOKUP($A50,Filtro_!$A$5:$N$52,7,FALSE),0)</f>
        <v>0</v>
      </c>
      <c r="J50" s="138">
        <f>IFERROR(VLOOKUP($A50,Filtro_!$A$5:$N$52,8,FALSE),0)</f>
        <v>0</v>
      </c>
      <c r="K50" s="139">
        <f>IFERROR(VLOOKUP($A50,Filtro_!$A$5:$N$52,9,FALSE),0)</f>
        <v>0</v>
      </c>
      <c r="L50" s="140">
        <f>IFERROR(VLOOKUP($A50,Filtro_!$A$5:$N$52,10,FALSE),0)</f>
        <v>0</v>
      </c>
      <c r="M50" s="139">
        <f>IFERROR(VLOOKUP($A50,Filtro_!$A$5:$N$52,11,FALSE),0)</f>
        <v>0</v>
      </c>
      <c r="N50" s="141">
        <f>IFERROR(VLOOKUP($A50,Filtro_!$A$5:$N$52,12,FALSE),0)</f>
        <v>0</v>
      </c>
      <c r="O50" s="142">
        <f>IFERROR(VLOOKUP($A50,Filtro_!$A$5:$N$52,13,FALSE),0)</f>
        <v>0</v>
      </c>
      <c r="P50" s="139">
        <f>IFERROR(VLOOKUP($A50,Filtro_!$A$5:$N$52,14,FALSE),0)</f>
        <v>0</v>
      </c>
      <c r="Q50" s="143"/>
      <c r="R50" s="143"/>
      <c r="S50" s="143"/>
      <c r="T50" s="143"/>
      <c r="U50" s="143"/>
      <c r="V50" s="143"/>
      <c r="W50" s="143"/>
      <c r="AB50" s="22"/>
      <c r="AC50" s="22"/>
      <c r="AD50" s="22"/>
      <c r="AE50" s="22"/>
      <c r="AF50" s="22"/>
      <c r="AG50" s="22"/>
      <c r="AH50" s="22"/>
      <c r="AI50" s="22"/>
      <c r="AJ50" s="22"/>
    </row>
    <row r="51" spans="1:38" ht="15" customHeight="1" x14ac:dyDescent="0.2">
      <c r="A51" s="438" t="s">
        <v>106</v>
      </c>
      <c r="B51" s="456"/>
      <c r="C51" s="12" t="s">
        <v>24</v>
      </c>
      <c r="D51" s="13">
        <f>IFERROR(VLOOKUP($A51,Filtro_!$A$5:$N$52,2,FALSE),0)</f>
        <v>2330</v>
      </c>
      <c r="E51" s="25">
        <f>IFERROR(VLOOKUP($A51,Filtro_!$A$5:$N$52,3,FALSE),0)</f>
        <v>0</v>
      </c>
      <c r="F51" s="26">
        <f>IFERROR(VLOOKUP($A51,Filtro_!$A$5:$N$52,4,FALSE),0)</f>
        <v>0</v>
      </c>
      <c r="G51" s="27">
        <f>IFERROR(VLOOKUP($A51,Filtro_!$A$5:$N$52,5,FALSE),0)</f>
        <v>0</v>
      </c>
      <c r="H51" s="28">
        <f>IFERROR(VLOOKUP($A51,Filtro_!$A$5:$N$52,6,FALSE),0)</f>
        <v>0</v>
      </c>
      <c r="I51" s="144">
        <f>IFERROR(VLOOKUP($A51,Filtro_!$A$5:$N$52,7,FALSE),0)</f>
        <v>1444</v>
      </c>
      <c r="J51" s="91">
        <f>IFERROR(VLOOKUP($A51,Filtro_!$A$5:$N$52,8,FALSE),0)</f>
        <v>0</v>
      </c>
      <c r="K51" s="145">
        <f>IFERROR(VLOOKUP($A51,Filtro_!$A$5:$N$52,9,FALSE),0)</f>
        <v>0</v>
      </c>
      <c r="L51" s="146">
        <f>IFERROR(VLOOKUP($A51,Filtro_!$A$5:$N$52,10,FALSE),0)</f>
        <v>0</v>
      </c>
      <c r="M51" s="147">
        <f>IFERROR(VLOOKUP($A51,Filtro_!$A$5:$N$52,11,FALSE),0)</f>
        <v>0</v>
      </c>
      <c r="N51" s="146">
        <f>IFERROR(VLOOKUP($A51,Filtro_!$A$5:$N$52,12,FALSE),0)</f>
        <v>0</v>
      </c>
      <c r="O51" s="148">
        <f>IFERROR(VLOOKUP($A51,Filtro_!$A$5:$N$52,13,FALSE),0)</f>
        <v>0</v>
      </c>
      <c r="P51" s="149">
        <f>IFERROR(VLOOKUP($A51,Filtro_!$A$5:$N$52,14,FALSE),0)</f>
        <v>0</v>
      </c>
      <c r="Q51" s="150"/>
      <c r="AB51" s="22"/>
      <c r="AC51" s="22"/>
      <c r="AD51" s="22"/>
      <c r="AE51" s="22"/>
      <c r="AF51" s="22"/>
      <c r="AG51" s="22"/>
      <c r="AH51" s="22"/>
      <c r="AI51" s="22"/>
      <c r="AJ51" s="22"/>
    </row>
    <row r="52" spans="1:38" ht="15" customHeight="1" x14ac:dyDescent="0.2">
      <c r="A52" s="438" t="s">
        <v>121</v>
      </c>
      <c r="B52" s="456"/>
      <c r="C52" s="69" t="s">
        <v>25</v>
      </c>
      <c r="D52" s="151">
        <f>IFERROR(VLOOKUP($A52,Filtro_!$A$5:$N$52,2,FALSE),0)</f>
        <v>78</v>
      </c>
      <c r="E52" s="152">
        <f>IFERROR(VLOOKUP($A52,Filtro_!$A$5:$N$52,3,FALSE),0)</f>
        <v>0</v>
      </c>
      <c r="F52" s="39">
        <f>IFERROR(VLOOKUP($A52,Filtro_!$A$5:$N$52,4,FALSE),0)</f>
        <v>0</v>
      </c>
      <c r="G52" s="40">
        <f>IFERROR(VLOOKUP($A52,Filtro_!$A$5:$N$52,5,FALSE),0)</f>
        <v>0</v>
      </c>
      <c r="H52" s="41">
        <f>IFERROR(VLOOKUP($A52,Filtro_!$A$5:$N$52,6,FALSE),0)</f>
        <v>0</v>
      </c>
      <c r="I52" s="40">
        <f>IFERROR(VLOOKUP($A52,Filtro_!$A$5:$N$52,7,FALSE),0)</f>
        <v>0</v>
      </c>
      <c r="J52" s="40">
        <f>IFERROR(VLOOKUP($A52,Filtro_!$A$5:$N$52,8,FALSE),0)</f>
        <v>24</v>
      </c>
      <c r="K52" s="153">
        <f>IFERROR(VLOOKUP($A52,Filtro_!$A$5:$N$52,9,FALSE),0)</f>
        <v>0</v>
      </c>
      <c r="L52" s="154">
        <f>IFERROR(VLOOKUP($A52,Filtro_!$A$5:$N$52,10,FALSE),0)</f>
        <v>42</v>
      </c>
      <c r="M52" s="147">
        <f>IFERROR(VLOOKUP($A52,Filtro_!$A$5:$N$52,11,FALSE),0)</f>
        <v>10</v>
      </c>
      <c r="N52" s="155">
        <f>IFERROR(VLOOKUP($A52,Filtro_!$A$5:$N$52,12,FALSE),0)</f>
        <v>2</v>
      </c>
      <c r="O52" s="156">
        <f>IFERROR(VLOOKUP($A52,Filtro_!$A$5:$N$52,13,FALSE),0)</f>
        <v>0</v>
      </c>
      <c r="P52" s="157">
        <f>IFERROR(VLOOKUP($A52,Filtro_!$A$5:$N$52,14,FALSE),0)</f>
        <v>0</v>
      </c>
      <c r="Q52" s="8" t="str">
        <f>$AB52&amp;$AC52&amp;$AD52&amp;$AE52</f>
        <v/>
      </c>
      <c r="R52" s="158"/>
      <c r="S52" s="158"/>
      <c r="T52" s="158"/>
      <c r="U52" s="158"/>
      <c r="V52" s="158"/>
      <c r="W52" s="158"/>
      <c r="AB52" s="23" t="str">
        <f>IF(AND(SUM(L51,L52)&lt;&gt;0,N75=""),"* No olvide digitar la Sección D, Nº de personas intrasistema que retiran, en el grupo de Gestantes/Normal, Sobrepeso y Obesas..","")</f>
        <v/>
      </c>
      <c r="AC52" s="23" t="str">
        <f>IF(AND(SUM(N51,N52)&lt;&gt;0,P75=""),"* No olvide digitar la Sección D, Nº de personas intrasistema que retiran, en el grupo Persona que amamanta a  hijo/a menor a 12 meses: 0 a 5 meses con Lactancia Materna Exclusiva.","")</f>
        <v/>
      </c>
      <c r="AD52" s="23" t="str">
        <f>IF(AND(SUM(O51,O52)&lt;&gt;0,Q75=""),"* No olvide digitar la Sección D, Nº de personas intrasistema que retiran, en el grupo Persona que amamanta a  hijo/a menor a 12 meses: 0 a 5 meses con Lactancia Materna + Formula Lactea.","")</f>
        <v/>
      </c>
      <c r="AE52" s="23" t="str">
        <f>IF(AND(SUM(P51,P52)&lt;&gt;0,R75=""),"* No olvide digitar la Sección D, Nº de personas intrasistema que retiran, en el grupo Persona que amamanta a  hijo/a menor a 12 meses: 6 a 11 meses Lactancia Materna.","")</f>
        <v/>
      </c>
      <c r="AG52" s="36"/>
      <c r="AH52" s="36"/>
      <c r="AI52" s="24">
        <f>IF(AND(OR(L51&lt;&gt;0,L52&lt;&gt;0),N75=""),1,0)</f>
        <v>0</v>
      </c>
      <c r="AJ52" s="24">
        <f>IF(AND(SUM(N51,N52)&lt;&gt;0,P75=""),1,0)</f>
        <v>0</v>
      </c>
      <c r="AK52" s="24">
        <f>IF(AND(SUM(O51,O52)&lt;&gt;0,Q75=""),1,0)</f>
        <v>0</v>
      </c>
      <c r="AL52" s="24">
        <f>IF(AND(SUM(P51,P52)&lt;&gt;0,R75=""),1,0)</f>
        <v>0</v>
      </c>
    </row>
    <row r="53" spans="1:38" ht="15" customHeight="1" x14ac:dyDescent="0.2">
      <c r="A53" s="438" t="s">
        <v>127</v>
      </c>
      <c r="B53" s="456"/>
      <c r="C53" s="69" t="s">
        <v>26</v>
      </c>
      <c r="D53" s="159">
        <f>IFERROR(VLOOKUP($A53,Filtro_!$A$5:$N$52,2,FALSE),0)</f>
        <v>15.2</v>
      </c>
      <c r="E53" s="160">
        <f>IFERROR(VLOOKUP($A53,Filtro_!$A$5:$N$52,3,FALSE),0)</f>
        <v>0</v>
      </c>
      <c r="F53" s="160">
        <f>IFERROR(VLOOKUP($A53,Filtro_!$A$5:$N$52,4,FALSE),0)</f>
        <v>0</v>
      </c>
      <c r="G53" s="160">
        <f>IFERROR(VLOOKUP($A53,Filtro_!$A$5:$N$52,5,FALSE),0)</f>
        <v>15.2</v>
      </c>
      <c r="H53" s="161">
        <f>IFERROR(VLOOKUP($A53,Filtro_!$A$5:$N$52,6,FALSE),0)</f>
        <v>0</v>
      </c>
      <c r="I53" s="161">
        <f>IFERROR(VLOOKUP($A53,Filtro_!$A$5:$N$52,7,FALSE),0)</f>
        <v>0</v>
      </c>
      <c r="J53" s="161">
        <f>IFERROR(VLOOKUP($A53,Filtro_!$A$5:$N$52,8,FALSE),0)</f>
        <v>0</v>
      </c>
      <c r="K53" s="162">
        <f>IFERROR(VLOOKUP($A53,Filtro_!$A$5:$N$52,9,FALSE),0)</f>
        <v>0</v>
      </c>
      <c r="L53" s="163">
        <f>IFERROR(VLOOKUP($A53,Filtro_!$A$5:$N$52,10,FALSE),0)</f>
        <v>0</v>
      </c>
      <c r="M53" s="164">
        <f>IFERROR(VLOOKUP($A53,Filtro_!$A$5:$N$52,11,FALSE),0)</f>
        <v>0</v>
      </c>
      <c r="N53" s="165">
        <f>IFERROR(VLOOKUP($A53,Filtro_!$A$5:$N$52,12,FALSE),0)</f>
        <v>0</v>
      </c>
      <c r="O53" s="166">
        <f>IFERROR(VLOOKUP($A53,Filtro_!$A$5:$N$52,13,FALSE),0)</f>
        <v>0</v>
      </c>
      <c r="P53" s="167">
        <f>IFERROR(VLOOKUP($A53,Filtro_!$A$5:$N$52,14,FALSE),0)</f>
        <v>0</v>
      </c>
    </row>
    <row r="54" spans="1:38" ht="15" customHeight="1" x14ac:dyDescent="0.15">
      <c r="A54" s="57"/>
      <c r="B54" s="457"/>
      <c r="C54" s="58" t="s">
        <v>27</v>
      </c>
      <c r="D54" s="442">
        <f>SUM(E54:P54)</f>
        <v>1156.2</v>
      </c>
      <c r="E54" s="60">
        <f>SUM(E50+E53)</f>
        <v>27</v>
      </c>
      <c r="F54" s="168">
        <f>SUM(F50+F53)</f>
        <v>57</v>
      </c>
      <c r="G54" s="61">
        <f>SUM(G50+G53)</f>
        <v>336.2</v>
      </c>
      <c r="H54" s="62">
        <f>SUM(H50)</f>
        <v>692</v>
      </c>
      <c r="I54" s="62">
        <f>SUM(I50)</f>
        <v>0</v>
      </c>
      <c r="J54" s="62">
        <f>SUM(J51)</f>
        <v>0</v>
      </c>
      <c r="K54" s="169">
        <f>SUM(K51)</f>
        <v>0</v>
      </c>
      <c r="L54" s="66">
        <f>SUM(L51:L52)</f>
        <v>42</v>
      </c>
      <c r="M54" s="170"/>
      <c r="N54" s="171">
        <f>SUM(N51:N52)</f>
        <v>2</v>
      </c>
      <c r="O54" s="67">
        <f>SUM(O51:O52)</f>
        <v>0</v>
      </c>
      <c r="P54" s="68">
        <f>SUM(P51:P52)</f>
        <v>0</v>
      </c>
    </row>
    <row r="55" spans="1:38" ht="15" customHeight="1" x14ac:dyDescent="0.2">
      <c r="A55" s="438" t="s">
        <v>128</v>
      </c>
      <c r="B55" s="456" t="s">
        <v>28</v>
      </c>
      <c r="C55" s="12" t="s">
        <v>23</v>
      </c>
      <c r="D55" s="13">
        <f>IFERROR(VLOOKUP($A55,Filtro_!$A$5:$N$52,2,FALSE),0)</f>
        <v>38</v>
      </c>
      <c r="E55" s="172">
        <f>IFERROR(VLOOKUP($A55,Filtro_!$A$5:$N$52,3,FALSE),0)</f>
        <v>0</v>
      </c>
      <c r="F55" s="173">
        <f>IFERROR(VLOOKUP($A55,Filtro_!$A$5:$N$52,4,FALSE),0)</f>
        <v>0</v>
      </c>
      <c r="G55" s="173">
        <f>IFERROR(VLOOKUP($A55,Filtro_!$A$5:$N$52,5,FALSE),0)</f>
        <v>2</v>
      </c>
      <c r="H55" s="173">
        <f>IFERROR(VLOOKUP($A55,Filtro_!$A$5:$N$52,6,FALSE),0)</f>
        <v>2</v>
      </c>
      <c r="I55" s="173">
        <f>IFERROR(VLOOKUP($A55,Filtro_!$A$5:$N$52,7,FALSE),0)</f>
        <v>6</v>
      </c>
      <c r="J55" s="174">
        <f>IFERROR(VLOOKUP($A55,Filtro_!$A$5:$N$52,8,FALSE),0)</f>
        <v>0</v>
      </c>
      <c r="K55" s="175">
        <f>IFERROR(VLOOKUP($A55,Filtro_!$A$5:$N$52,9,FALSE),0)</f>
        <v>0</v>
      </c>
      <c r="L55" s="176">
        <f>IFERROR(VLOOKUP($A55,Filtro_!$A$5:$N$52,10,FALSE),0)</f>
        <v>0</v>
      </c>
      <c r="M55" s="177">
        <f>IFERROR(VLOOKUP($A55,Filtro_!$A$5:$N$52,11,FALSE),0)</f>
        <v>0</v>
      </c>
      <c r="N55" s="178">
        <f>IFERROR(VLOOKUP($A55,Filtro_!$A$5:$N$52,12,FALSE),0)</f>
        <v>0</v>
      </c>
      <c r="O55" s="138">
        <f>IFERROR(VLOOKUP($A55,Filtro_!$A$5:$N$52,13,FALSE),0)</f>
        <v>0</v>
      </c>
      <c r="P55" s="177">
        <f>IFERROR(VLOOKUP($A55,Filtro_!$A$5:$N$52,14,FALSE),0)</f>
        <v>0</v>
      </c>
      <c r="Q55" s="179"/>
      <c r="R55" s="179"/>
      <c r="S55" s="179"/>
      <c r="T55" s="179"/>
      <c r="U55" s="179"/>
      <c r="V55" s="179"/>
      <c r="W55" s="179"/>
      <c r="AB55" s="22"/>
      <c r="AC55" s="22"/>
      <c r="AD55" s="22"/>
      <c r="AE55" s="22"/>
      <c r="AF55" s="22"/>
      <c r="AG55" s="22"/>
      <c r="AH55" s="22"/>
      <c r="AI55" s="22"/>
      <c r="AJ55" s="22"/>
    </row>
    <row r="56" spans="1:38" ht="15" customHeight="1" x14ac:dyDescent="0.2">
      <c r="A56" s="438" t="s">
        <v>149</v>
      </c>
      <c r="B56" s="456"/>
      <c r="C56" s="69" t="s">
        <v>24</v>
      </c>
      <c r="D56" s="180">
        <f>IFERROR(VLOOKUP($A56,Filtro_!$A$5:$N$52,2,FALSE),0)</f>
        <v>1</v>
      </c>
      <c r="E56" s="25">
        <f>IFERROR(VLOOKUP($A56,Filtro_!$A$5:$N$52,3,FALSE),0)</f>
        <v>0</v>
      </c>
      <c r="F56" s="29">
        <f>IFERROR(VLOOKUP($A56,Filtro_!$A$5:$N$52,4,FALSE),0)</f>
        <v>0</v>
      </c>
      <c r="G56" s="27">
        <f>IFERROR(VLOOKUP($A56,Filtro_!$A$5:$N$52,5,FALSE),0)</f>
        <v>0</v>
      </c>
      <c r="H56" s="27">
        <f>IFERROR(VLOOKUP($A56,Filtro_!$A$5:$N$52,6,FALSE),0)</f>
        <v>0</v>
      </c>
      <c r="I56" s="15">
        <f>IFERROR(VLOOKUP($A56,Filtro_!$A$5:$N$52,7,FALSE),0)</f>
        <v>0</v>
      </c>
      <c r="J56" s="15">
        <f>IFERROR(VLOOKUP($A56,Filtro_!$A$5:$N$52,8,FALSE),0)</f>
        <v>0</v>
      </c>
      <c r="K56" s="181">
        <f>IFERROR(VLOOKUP($A56,Filtro_!$A$5:$N$52,9,FALSE),0)</f>
        <v>1</v>
      </c>
      <c r="L56" s="182">
        <f>IFERROR(VLOOKUP($A56,Filtro_!$A$5:$N$52,10,FALSE),0)</f>
        <v>0</v>
      </c>
      <c r="M56" s="149">
        <f>IFERROR(VLOOKUP($A56,Filtro_!$A$5:$N$52,11,FALSE),0)</f>
        <v>0</v>
      </c>
      <c r="N56" s="146">
        <f>IFERROR(VLOOKUP($A56,Filtro_!$A$5:$N$52,12,FALSE),0)</f>
        <v>0</v>
      </c>
      <c r="O56" s="148">
        <f>IFERROR(VLOOKUP($A56,Filtro_!$A$5:$N$52,13,FALSE),0)</f>
        <v>0</v>
      </c>
      <c r="P56" s="149">
        <f>IFERROR(VLOOKUP($A56,Filtro_!$A$5:$N$52,14,FALSE),0)</f>
        <v>0</v>
      </c>
      <c r="Q56" s="143"/>
      <c r="R56" s="143"/>
      <c r="S56" s="143"/>
      <c r="T56" s="143"/>
      <c r="U56" s="143"/>
      <c r="V56" s="143"/>
      <c r="W56" s="143"/>
      <c r="AB56" s="22"/>
      <c r="AC56" s="22"/>
      <c r="AD56" s="22"/>
      <c r="AE56" s="22"/>
      <c r="AF56" s="22"/>
      <c r="AG56" s="22"/>
      <c r="AH56" s="22"/>
      <c r="AI56" s="22"/>
      <c r="AJ56" s="22"/>
    </row>
    <row r="57" spans="1:38" ht="15" customHeight="1" x14ac:dyDescent="0.2">
      <c r="A57" s="438" t="s">
        <v>129</v>
      </c>
      <c r="B57" s="456"/>
      <c r="C57" s="69" t="s">
        <v>29</v>
      </c>
      <c r="D57" s="180">
        <f>IFERROR(VLOOKUP($A57,Filtro_!$A$5:$N$52,2,FALSE),0)</f>
        <v>50</v>
      </c>
      <c r="E57" s="25">
        <f>IFERROR(VLOOKUP($A57,Filtro_!$A$5:$N$52,3,FALSE),0)</f>
        <v>0</v>
      </c>
      <c r="F57" s="91">
        <f>IFERROR(VLOOKUP($A57,Filtro_!$A$5:$N$52,4,FALSE),0)</f>
        <v>1</v>
      </c>
      <c r="G57" s="91">
        <f>IFERROR(VLOOKUP($A57,Filtro_!$A$5:$N$52,5,FALSE),0)</f>
        <v>1</v>
      </c>
      <c r="H57" s="91">
        <f>IFERROR(VLOOKUP($A57,Filtro_!$A$5:$N$52,6,FALSE),0)</f>
        <v>4</v>
      </c>
      <c r="I57" s="91">
        <f>IFERROR(VLOOKUP($A57,Filtro_!$A$5:$N$52,7,FALSE),0)</f>
        <v>14</v>
      </c>
      <c r="J57" s="91">
        <f>IFERROR(VLOOKUP($A57,Filtro_!$A$5:$N$52,8,FALSE),0)</f>
        <v>0</v>
      </c>
      <c r="K57" s="145">
        <f>IFERROR(VLOOKUP($A57,Filtro_!$A$5:$N$52,9,FALSE),0)</f>
        <v>0</v>
      </c>
      <c r="L57" s="182">
        <f>IFERROR(VLOOKUP($A57,Filtro_!$A$5:$N$52,10,FALSE),0)</f>
        <v>0</v>
      </c>
      <c r="M57" s="183">
        <f>IFERROR(VLOOKUP($A57,Filtro_!$A$5:$N$52,11,FALSE),0)</f>
        <v>0</v>
      </c>
      <c r="N57" s="184">
        <f>IFERROR(VLOOKUP($A57,Filtro_!$A$5:$N$52,12,FALSE),0)</f>
        <v>0</v>
      </c>
      <c r="O57" s="185">
        <f>IFERROR(VLOOKUP($A57,Filtro_!$A$5:$N$52,13,FALSE),0)</f>
        <v>0</v>
      </c>
      <c r="P57" s="183">
        <f>IFERROR(VLOOKUP($A57,Filtro_!$A$5:$N$52,14,FALSE),0)</f>
        <v>0</v>
      </c>
      <c r="Q57" s="158" t="str">
        <f>AB57&amp;" "&amp;AC57&amp;" "&amp;AD57&amp;" "&amp;AE57&amp;" "&amp;AB58&amp;" "&amp;AC58</f>
        <v xml:space="preserve">     </v>
      </c>
      <c r="R57" s="158"/>
      <c r="S57" s="158"/>
      <c r="T57" s="158"/>
      <c r="U57" s="158"/>
      <c r="V57" s="158"/>
      <c r="W57" s="158"/>
      <c r="AB57" s="22"/>
      <c r="AC57" s="22"/>
      <c r="AD57" s="22"/>
      <c r="AE57" s="22"/>
      <c r="AG57" s="22"/>
      <c r="AH57" s="22"/>
      <c r="AI57" s="22"/>
      <c r="AJ57" s="22"/>
    </row>
    <row r="58" spans="1:38" ht="15" customHeight="1" x14ac:dyDescent="0.2">
      <c r="A58" s="438" t="s">
        <v>150</v>
      </c>
      <c r="B58" s="456"/>
      <c r="C58" s="69" t="s">
        <v>25</v>
      </c>
      <c r="D58" s="151">
        <f>IFERROR(VLOOKUP($A58,Filtro_!$A$5:$N$52,2,FALSE),0)</f>
        <v>3</v>
      </c>
      <c r="E58" s="25">
        <f>IFERROR(VLOOKUP($A58,Filtro_!$A$5:$N$52,3,FALSE),0)</f>
        <v>0</v>
      </c>
      <c r="F58" s="29">
        <f>IFERROR(VLOOKUP($A58,Filtro_!$A$5:$N$52,4,FALSE),0)</f>
        <v>0</v>
      </c>
      <c r="G58" s="27">
        <f>IFERROR(VLOOKUP($A58,Filtro_!$A$5:$N$52,5,FALSE),0)</f>
        <v>0</v>
      </c>
      <c r="H58" s="27">
        <f>IFERROR(VLOOKUP($A58,Filtro_!$A$5:$N$52,6,FALSE),0)</f>
        <v>0</v>
      </c>
      <c r="I58" s="27">
        <f>IFERROR(VLOOKUP($A58,Filtro_!$A$5:$N$52,7,FALSE),0)</f>
        <v>0</v>
      </c>
      <c r="J58" s="27">
        <f>IFERROR(VLOOKUP($A58,Filtro_!$A$5:$N$52,8,FALSE),0)</f>
        <v>0</v>
      </c>
      <c r="K58" s="147">
        <f>IFERROR(VLOOKUP($A58,Filtro_!$A$5:$N$52,9,FALSE),0)</f>
        <v>3</v>
      </c>
      <c r="L58" s="182">
        <f>IFERROR(VLOOKUP($A58,Filtro_!$A$5:$N$52,10,FALSE),0)</f>
        <v>0</v>
      </c>
      <c r="M58" s="157">
        <f>IFERROR(VLOOKUP($A58,Filtro_!$A$5:$N$52,11,FALSE),0)</f>
        <v>0</v>
      </c>
      <c r="N58" s="155">
        <f>IFERROR(VLOOKUP($A58,Filtro_!$A$5:$N$52,12,FALSE),0)</f>
        <v>0</v>
      </c>
      <c r="O58" s="156">
        <f>IFERROR(VLOOKUP($A58,Filtro_!$A$5:$N$52,13,FALSE),0)</f>
        <v>0</v>
      </c>
      <c r="P58" s="157">
        <f>IFERROR(VLOOKUP($A58,Filtro_!$A$5:$N$52,14,FALSE),0)</f>
        <v>0</v>
      </c>
      <c r="AB58" s="22"/>
      <c r="AC58" s="22"/>
      <c r="AG58" s="22"/>
      <c r="AH58" s="22"/>
    </row>
    <row r="59" spans="1:38" ht="15" customHeight="1" x14ac:dyDescent="0.2">
      <c r="A59" s="438" t="s">
        <v>151</v>
      </c>
      <c r="B59" s="456"/>
      <c r="C59" s="69" t="s">
        <v>26</v>
      </c>
      <c r="D59" s="48">
        <f>IFERROR(VLOOKUP($A59,Filtro_!$A$5:$N$52,2,FALSE),0)</f>
        <v>0</v>
      </c>
      <c r="E59" s="160">
        <f>IFERROR(VLOOKUP($A59,Filtro_!$A$5:$N$52,3,FALSE),0)</f>
        <v>0</v>
      </c>
      <c r="F59" s="160">
        <f>IFERROR(VLOOKUP($A59,Filtro_!$A$5:$N$52,4,FALSE),0)</f>
        <v>0</v>
      </c>
      <c r="G59" s="160">
        <f>IFERROR(VLOOKUP($A59,Filtro_!$A$5:$N$52,5,FALSE),0)</f>
        <v>0</v>
      </c>
      <c r="H59" s="29">
        <f>IFERROR(VLOOKUP($A59,Filtro_!$A$5:$N$52,6,FALSE),0)</f>
        <v>0</v>
      </c>
      <c r="I59" s="29">
        <f>IFERROR(VLOOKUP($A59,Filtro_!$A$5:$N$52,7,FALSE),0)</f>
        <v>0</v>
      </c>
      <c r="J59" s="29">
        <f>IFERROR(VLOOKUP($A59,Filtro_!$A$5:$N$52,8,FALSE),0)</f>
        <v>0</v>
      </c>
      <c r="K59" s="186">
        <f>IFERROR(VLOOKUP($A59,Filtro_!$A$5:$N$52,9,FALSE),0)</f>
        <v>0</v>
      </c>
      <c r="L59" s="163">
        <f>IFERROR(VLOOKUP($A59,Filtro_!$A$5:$N$52,10,FALSE),0)</f>
        <v>0</v>
      </c>
      <c r="M59" s="164">
        <f>IFERROR(VLOOKUP($A59,Filtro_!$A$5:$N$52,11,FALSE),0)</f>
        <v>0</v>
      </c>
      <c r="N59" s="165">
        <f>IFERROR(VLOOKUP($A59,Filtro_!$A$5:$N$52,12,FALSE),0)</f>
        <v>0</v>
      </c>
      <c r="O59" s="187">
        <f>IFERROR(VLOOKUP($A59,Filtro_!$A$5:$N$52,13,FALSE),0)</f>
        <v>0</v>
      </c>
      <c r="P59" s="164">
        <f>IFERROR(VLOOKUP($A59,Filtro_!$A$5:$N$52,14,FALSE),0)</f>
        <v>0</v>
      </c>
      <c r="Q59" s="158" t="str">
        <f>AD58&amp;" "&amp;AE58</f>
        <v xml:space="preserve"> </v>
      </c>
      <c r="R59" s="158"/>
      <c r="S59" s="158"/>
      <c r="T59" s="158"/>
      <c r="U59" s="158"/>
      <c r="V59" s="158"/>
      <c r="W59" s="158"/>
    </row>
    <row r="60" spans="1:38" ht="15" customHeight="1" x14ac:dyDescent="0.15">
      <c r="A60" s="57"/>
      <c r="B60" s="457"/>
      <c r="C60" s="58" t="s">
        <v>27</v>
      </c>
      <c r="D60" s="442">
        <f>SUM(E60:P60)</f>
        <v>30</v>
      </c>
      <c r="E60" s="60">
        <f>SUM(E55+E59)</f>
        <v>0</v>
      </c>
      <c r="F60" s="168">
        <f>SUM(F55+F57+F59)</f>
        <v>1</v>
      </c>
      <c r="G60" s="61">
        <f>SUM(G55+G57+G59)</f>
        <v>3</v>
      </c>
      <c r="H60" s="62">
        <f>SUM(H55+H57)</f>
        <v>6</v>
      </c>
      <c r="I60" s="62">
        <f>SUM(I55+I57)</f>
        <v>20</v>
      </c>
      <c r="J60" s="62">
        <f>SUM(J55+J57)</f>
        <v>0</v>
      </c>
      <c r="K60" s="169">
        <f>SUM(K55+K57)</f>
        <v>0</v>
      </c>
      <c r="L60" s="188"/>
      <c r="M60" s="68">
        <f>SUM(M56+M58)</f>
        <v>0</v>
      </c>
      <c r="N60" s="171">
        <f>SUM(N56+N58)</f>
        <v>0</v>
      </c>
      <c r="O60" s="67">
        <f>SUM(O56+O58)</f>
        <v>0</v>
      </c>
      <c r="P60" s="68">
        <f>SUM(P56+P58)</f>
        <v>0</v>
      </c>
      <c r="Q60" s="70"/>
      <c r="R60" s="70"/>
      <c r="S60" s="70"/>
    </row>
    <row r="61" spans="1:38" ht="15" customHeight="1" x14ac:dyDescent="0.2">
      <c r="A61" s="438" t="s">
        <v>152</v>
      </c>
      <c r="B61" s="455" t="s">
        <v>30</v>
      </c>
      <c r="C61" s="69" t="s">
        <v>31</v>
      </c>
      <c r="D61" s="48">
        <f>IFERROR(VLOOKUP($A61,Filtro_!$A$5:$N$52,2,FALSE),0)</f>
        <v>20.83</v>
      </c>
      <c r="E61" s="160">
        <f>IFERROR(VLOOKUP($A61,Filtro_!$A$5:$N$52,3,FALSE),0)</f>
        <v>20.83</v>
      </c>
      <c r="F61" s="160">
        <f>IFERROR(VLOOKUP($A61,Filtro_!$A$5:$N$52,4,FALSE),0)</f>
        <v>0</v>
      </c>
      <c r="G61" s="160">
        <f>IFERROR(VLOOKUP($A61,Filtro_!$A$5:$N$52,5,FALSE),0)</f>
        <v>0</v>
      </c>
      <c r="H61" s="161">
        <f>IFERROR(VLOOKUP($A61,Filtro_!$A$5:$N$52,6,FALSE),0)</f>
        <v>0</v>
      </c>
      <c r="I61" s="161">
        <f>IFERROR(VLOOKUP($A61,Filtro_!$A$5:$N$52,7,FALSE),0)</f>
        <v>0</v>
      </c>
      <c r="J61" s="161">
        <f>IFERROR(VLOOKUP($A61,Filtro_!$A$5:$N$52,8,FALSE),0)</f>
        <v>0</v>
      </c>
      <c r="K61" s="189">
        <f>IFERROR(VLOOKUP($A61,Filtro_!$A$5:$N$52,9,FALSE),0)</f>
        <v>0</v>
      </c>
      <c r="L61" s="39">
        <f>IFERROR(VLOOKUP($A61,Filtro_!$A$5:$N$52,10,FALSE),0)</f>
        <v>0</v>
      </c>
      <c r="M61" s="190">
        <f>IFERROR(VLOOKUP($A61,Filtro_!$A$5:$N$52,11,FALSE),0)</f>
        <v>0</v>
      </c>
      <c r="N61" s="152">
        <f>IFERROR(VLOOKUP($A61,Filtro_!$A$5:$N$52,12,FALSE),0)</f>
        <v>0</v>
      </c>
      <c r="O61" s="40">
        <f>IFERROR(VLOOKUP($A61,Filtro_!$A$5:$N$52,13,FALSE),0)</f>
        <v>0</v>
      </c>
      <c r="P61" s="190">
        <f>IFERROR(VLOOKUP($A61,Filtro_!$A$5:$N$52,14,FALSE),0)</f>
        <v>0</v>
      </c>
      <c r="Q61" s="150"/>
      <c r="AB61" s="22"/>
      <c r="AC61" s="22"/>
      <c r="AD61" s="22"/>
      <c r="AE61" s="22"/>
      <c r="AF61" s="22"/>
      <c r="AG61" s="22"/>
      <c r="AH61" s="22"/>
      <c r="AI61" s="22"/>
      <c r="AJ61" s="22"/>
    </row>
    <row r="62" spans="1:38" ht="15" customHeight="1" x14ac:dyDescent="0.2">
      <c r="A62" s="438" t="s">
        <v>153</v>
      </c>
      <c r="B62" s="456"/>
      <c r="C62" s="69" t="s">
        <v>32</v>
      </c>
      <c r="D62" s="191">
        <f>IFERROR(VLOOKUP($A62,Filtro_!$A$5:$N$52,2,FALSE),0)</f>
        <v>0</v>
      </c>
      <c r="E62" s="160">
        <f>IFERROR(VLOOKUP($A62,Filtro_!$A$5:$N$52,3,FALSE),0)</f>
        <v>0</v>
      </c>
      <c r="F62" s="160">
        <f>IFERROR(VLOOKUP($A62,Filtro_!$A$5:$N$52,4,FALSE),0)</f>
        <v>0</v>
      </c>
      <c r="G62" s="160">
        <f>IFERROR(VLOOKUP($A62,Filtro_!$A$5:$N$52,5,FALSE),0)</f>
        <v>0</v>
      </c>
      <c r="H62" s="144">
        <f>IFERROR(VLOOKUP($A62,Filtro_!$A$5:$N$52,6,FALSE),0)</f>
        <v>0</v>
      </c>
      <c r="I62" s="144">
        <f>IFERROR(VLOOKUP($A62,Filtro_!$A$5:$N$52,7,FALSE),0)</f>
        <v>0</v>
      </c>
      <c r="J62" s="144">
        <f>IFERROR(VLOOKUP($A62,Filtro_!$A$5:$N$52,8,FALSE),0)</f>
        <v>0</v>
      </c>
      <c r="K62" s="192">
        <f>IFERROR(VLOOKUP($A62,Filtro_!$A$5:$N$52,9,FALSE),0)</f>
        <v>0</v>
      </c>
      <c r="L62" s="193">
        <f>IFERROR(VLOOKUP($A62,Filtro_!$A$5:$N$52,10,FALSE),0)</f>
        <v>0</v>
      </c>
      <c r="M62" s="183">
        <f>IFERROR(VLOOKUP($A62,Filtro_!$A$5:$N$52,11,FALSE),0)</f>
        <v>0</v>
      </c>
      <c r="N62" s="25">
        <f>IFERROR(VLOOKUP($A62,Filtro_!$A$5:$N$52,12,FALSE),0)</f>
        <v>0</v>
      </c>
      <c r="O62" s="185">
        <f>IFERROR(VLOOKUP($A62,Filtro_!$A$5:$N$52,13,FALSE),0)</f>
        <v>0</v>
      </c>
      <c r="P62" s="183">
        <f>IFERROR(VLOOKUP($A62,Filtro_!$A$5:$N$52,14,FALSE),0)</f>
        <v>0</v>
      </c>
    </row>
    <row r="63" spans="1:38" ht="15" customHeight="1" x14ac:dyDescent="0.2">
      <c r="A63" s="438" t="s">
        <v>154</v>
      </c>
      <c r="B63" s="456"/>
      <c r="C63" s="69" t="s">
        <v>29</v>
      </c>
      <c r="D63" s="194">
        <f>IFERROR(VLOOKUP($A63,Filtro_!$A$5:$N$52,2,FALSE),0)</f>
        <v>0</v>
      </c>
      <c r="E63" s="25">
        <f>IFERROR(VLOOKUP($A63,Filtro_!$A$5:$N$52,3,FALSE),0)</f>
        <v>0</v>
      </c>
      <c r="F63" s="91">
        <f>IFERROR(VLOOKUP($A63,Filtro_!$A$5:$N$52,4,FALSE),0)</f>
        <v>0</v>
      </c>
      <c r="G63" s="91">
        <f>IFERROR(VLOOKUP($A63,Filtro_!$A$5:$N$52,5,FALSE),0)</f>
        <v>0</v>
      </c>
      <c r="H63" s="144">
        <f>IFERROR(VLOOKUP($A63,Filtro_!$A$5:$N$52,6,FALSE),0)</f>
        <v>0</v>
      </c>
      <c r="I63" s="144">
        <f>IFERROR(VLOOKUP($A63,Filtro_!$A$5:$N$52,7,FALSE),0)</f>
        <v>0</v>
      </c>
      <c r="J63" s="195">
        <f>IFERROR(VLOOKUP($A63,Filtro_!$A$5:$N$52,8,FALSE),0)</f>
        <v>0</v>
      </c>
      <c r="K63" s="196">
        <f>IFERROR(VLOOKUP($A63,Filtro_!$A$5:$N$52,9,FALSE),0)</f>
        <v>0</v>
      </c>
      <c r="L63" s="197">
        <f>IFERROR(VLOOKUP($A63,Filtro_!$A$5:$N$52,10,FALSE),0)</f>
        <v>0</v>
      </c>
      <c r="M63" s="198">
        <f>IFERROR(VLOOKUP($A63,Filtro_!$A$5:$N$52,11,FALSE),0)</f>
        <v>0</v>
      </c>
      <c r="N63" s="199">
        <f>IFERROR(VLOOKUP($A63,Filtro_!$A$5:$N$52,12,FALSE),0)</f>
        <v>0</v>
      </c>
      <c r="O63" s="200">
        <f>IFERROR(VLOOKUP($A63,Filtro_!$A$5:$N$52,13,FALSE),0)</f>
        <v>0</v>
      </c>
      <c r="P63" s="198">
        <f>IFERROR(VLOOKUP($A63,Filtro_!$A$5:$N$52,14,FALSE),0)</f>
        <v>0</v>
      </c>
    </row>
    <row r="64" spans="1:38" ht="15" customHeight="1" x14ac:dyDescent="0.15">
      <c r="A64" s="57"/>
      <c r="B64" s="457"/>
      <c r="C64" s="58" t="s">
        <v>27</v>
      </c>
      <c r="D64" s="442">
        <f>SUM(E64:P64)</f>
        <v>20.83</v>
      </c>
      <c r="E64" s="60">
        <f>SUM(E61:E62)</f>
        <v>20.83</v>
      </c>
      <c r="F64" s="168">
        <f>SUM(F61:F63)</f>
        <v>0</v>
      </c>
      <c r="G64" s="61">
        <f>SUM(G61:G63)</f>
        <v>0</v>
      </c>
      <c r="H64" s="77"/>
      <c r="I64" s="77"/>
      <c r="J64" s="77"/>
      <c r="K64" s="201"/>
      <c r="L64" s="202"/>
      <c r="M64" s="203"/>
      <c r="N64" s="202"/>
      <c r="O64" s="77"/>
      <c r="P64" s="203"/>
      <c r="Q64" s="70"/>
      <c r="R64" s="70"/>
      <c r="S64" s="70"/>
    </row>
    <row r="65" spans="1:40" ht="15" customHeight="1" x14ac:dyDescent="0.2">
      <c r="A65" s="438" t="s">
        <v>114</v>
      </c>
      <c r="B65" s="537" t="s">
        <v>44</v>
      </c>
      <c r="C65" s="69" t="s">
        <v>34</v>
      </c>
      <c r="D65" s="204">
        <f>IFERROR(VLOOKUP($A65,Filtro_!$A$5:$N$52,2,FALSE),0)</f>
        <v>3823.2000000000025</v>
      </c>
      <c r="E65" s="160">
        <f>IFERROR(VLOOKUP($A65,Filtro_!$A$5:$N$52,3,FALSE),0)</f>
        <v>180.40000000000003</v>
      </c>
      <c r="F65" s="160">
        <f>IFERROR(VLOOKUP($A65,Filtro_!$A$5:$N$52,4,FALSE),0)</f>
        <v>546.80000000000007</v>
      </c>
      <c r="G65" s="160">
        <f>IFERROR(VLOOKUP($A65,Filtro_!$A$5:$N$52,5,FALSE),0)</f>
        <v>1459.9999999999993</v>
      </c>
      <c r="H65" s="160">
        <f>IFERROR(VLOOKUP($A65,Filtro_!$A$5:$N$52,6,FALSE),0)</f>
        <v>649.59999999999968</v>
      </c>
      <c r="I65" s="160">
        <f>IFERROR(VLOOKUP($A65,Filtro_!$A$5:$N$52,7,FALSE),0)</f>
        <v>30.4</v>
      </c>
      <c r="J65" s="205">
        <f>IFERROR(VLOOKUP($A65,Filtro_!$A$5:$N$52,8,FALSE),0)</f>
        <v>0</v>
      </c>
      <c r="K65" s="205">
        <f>IFERROR(VLOOKUP($A65,Filtro_!$A$5:$N$52,9,FALSE),0)</f>
        <v>0</v>
      </c>
      <c r="L65" s="206">
        <f>IFERROR(VLOOKUP($A65,Filtro_!$A$5:$N$52,10,FALSE),0)</f>
        <v>0</v>
      </c>
      <c r="M65" s="207">
        <f>IFERROR(VLOOKUP($A65,Filtro_!$A$5:$N$52,11,FALSE),0)</f>
        <v>0</v>
      </c>
      <c r="N65" s="208">
        <f>IFERROR(VLOOKUP($A65,Filtro_!$A$5:$N$52,12,FALSE),0)</f>
        <v>0</v>
      </c>
      <c r="O65" s="209">
        <f>IFERROR(VLOOKUP($A65,Filtro_!$A$5:$N$52,13,FALSE),0)</f>
        <v>0</v>
      </c>
      <c r="P65" s="207">
        <f>IFERROR(VLOOKUP($A65,Filtro_!$A$5:$N$52,14,FALSE),0)</f>
        <v>0</v>
      </c>
      <c r="Q65" s="70"/>
      <c r="R65" s="70"/>
      <c r="S65" s="70"/>
    </row>
    <row r="66" spans="1:40" ht="15" customHeight="1" x14ac:dyDescent="0.2">
      <c r="A66" s="438" t="s">
        <v>120</v>
      </c>
      <c r="B66" s="523"/>
      <c r="C66" s="69" t="s">
        <v>35</v>
      </c>
      <c r="D66" s="210">
        <f>IFERROR(VLOOKUP($A66,Filtro_!$A$5:$N$52,2,FALSE),0)</f>
        <v>6050.3999999999987</v>
      </c>
      <c r="E66" s="211">
        <f>IFERROR(VLOOKUP($A66,Filtro_!$A$5:$N$52,3,FALSE),0)</f>
        <v>102.80000000000001</v>
      </c>
      <c r="F66" s="211">
        <f>IFERROR(VLOOKUP($A66,Filtro_!$A$5:$N$52,4,FALSE),0)</f>
        <v>356.40000000000015</v>
      </c>
      <c r="G66" s="211">
        <f>IFERROR(VLOOKUP($A66,Filtro_!$A$5:$N$52,5,FALSE),0)</f>
        <v>5038.3999999999978</v>
      </c>
      <c r="H66" s="211">
        <f>IFERROR(VLOOKUP($A66,Filtro_!$A$5:$N$52,6,FALSE),0)</f>
        <v>242.80000000000013</v>
      </c>
      <c r="I66" s="211">
        <f>IFERROR(VLOOKUP($A66,Filtro_!$A$5:$N$52,7,FALSE),0)</f>
        <v>26.4</v>
      </c>
      <c r="J66" s="212">
        <f>IFERROR(VLOOKUP($A66,Filtro_!$A$5:$N$52,8,FALSE),0)</f>
        <v>0</v>
      </c>
      <c r="K66" s="212">
        <f>IFERROR(VLOOKUP($A66,Filtro_!$A$5:$N$52,9,FALSE),0)</f>
        <v>0</v>
      </c>
      <c r="L66" s="213">
        <f>IFERROR(VLOOKUP($A66,Filtro_!$A$5:$N$52,10,FALSE),0)</f>
        <v>0</v>
      </c>
      <c r="M66" s="214">
        <f>IFERROR(VLOOKUP($A66,Filtro_!$A$5:$N$52,11,FALSE),0)</f>
        <v>0</v>
      </c>
      <c r="N66" s="215">
        <f>IFERROR(VLOOKUP($A66,Filtro_!$A$5:$N$52,12,FALSE),0)</f>
        <v>0</v>
      </c>
      <c r="O66" s="216">
        <f>IFERROR(VLOOKUP($A66,Filtro_!$A$5:$N$52,13,FALSE),0)</f>
        <v>0</v>
      </c>
      <c r="P66" s="214">
        <f>IFERROR(VLOOKUP($A66,Filtro_!$A$5:$N$52,14,FALSE),0)</f>
        <v>0</v>
      </c>
      <c r="Q66" s="70"/>
      <c r="R66" s="70"/>
      <c r="S66" s="70"/>
    </row>
    <row r="67" spans="1:40" ht="15" customHeight="1" x14ac:dyDescent="0.15">
      <c r="A67" s="57"/>
      <c r="B67" s="538"/>
      <c r="C67" s="217" t="s">
        <v>27</v>
      </c>
      <c r="D67" s="451">
        <f>SUM(E67:P67)</f>
        <v>8633.9999999999964</v>
      </c>
      <c r="E67" s="218">
        <f t="shared" ref="E67:K67" si="10">SUM(E65:E66)</f>
        <v>283.20000000000005</v>
      </c>
      <c r="F67" s="219">
        <f t="shared" si="10"/>
        <v>903.20000000000027</v>
      </c>
      <c r="G67" s="219">
        <f t="shared" si="10"/>
        <v>6498.3999999999969</v>
      </c>
      <c r="H67" s="219">
        <f t="shared" si="10"/>
        <v>892.39999999999986</v>
      </c>
      <c r="I67" s="219">
        <f t="shared" si="10"/>
        <v>56.8</v>
      </c>
      <c r="J67" s="219">
        <f t="shared" si="10"/>
        <v>0</v>
      </c>
      <c r="K67" s="220">
        <f t="shared" si="10"/>
        <v>0</v>
      </c>
      <c r="L67" s="221"/>
      <c r="M67" s="222"/>
      <c r="N67" s="221"/>
      <c r="O67" s="223"/>
      <c r="P67" s="224"/>
      <c r="Q67" s="70"/>
      <c r="R67" s="70"/>
      <c r="S67" s="70"/>
    </row>
    <row r="68" spans="1:40" ht="15" customHeight="1" x14ac:dyDescent="0.15">
      <c r="A68" s="57"/>
      <c r="B68" s="548" t="s">
        <v>40</v>
      </c>
      <c r="C68" s="549"/>
      <c r="D68" s="451">
        <f>SUM(E68:P68)</f>
        <v>9841.029999999997</v>
      </c>
      <c r="E68" s="225">
        <f t="shared" ref="E68:P68" si="11">+E54+E60+E64+E67</f>
        <v>331.03000000000003</v>
      </c>
      <c r="F68" s="226">
        <f t="shared" si="11"/>
        <v>961.20000000000027</v>
      </c>
      <c r="G68" s="226">
        <f t="shared" si="11"/>
        <v>6837.5999999999967</v>
      </c>
      <c r="H68" s="226">
        <f t="shared" si="11"/>
        <v>1590.3999999999999</v>
      </c>
      <c r="I68" s="226">
        <f t="shared" si="11"/>
        <v>76.8</v>
      </c>
      <c r="J68" s="226">
        <f t="shared" si="11"/>
        <v>0</v>
      </c>
      <c r="K68" s="227">
        <f t="shared" si="11"/>
        <v>0</v>
      </c>
      <c r="L68" s="171">
        <f>+L54</f>
        <v>42</v>
      </c>
      <c r="M68" s="73">
        <f>M60</f>
        <v>0</v>
      </c>
      <c r="N68" s="228">
        <f t="shared" si="11"/>
        <v>2</v>
      </c>
      <c r="O68" s="229">
        <f t="shared" si="11"/>
        <v>0</v>
      </c>
      <c r="P68" s="230">
        <f t="shared" si="11"/>
        <v>0</v>
      </c>
      <c r="Q68" s="70"/>
      <c r="R68" s="70"/>
      <c r="S68" s="70"/>
    </row>
    <row r="69" spans="1:40" ht="19.5" customHeight="1" x14ac:dyDescent="0.15">
      <c r="B69" s="231"/>
      <c r="C69" s="231"/>
      <c r="D69" s="232"/>
      <c r="E69" s="232"/>
      <c r="F69" s="232"/>
      <c r="G69" s="232"/>
      <c r="H69" s="232"/>
      <c r="I69" s="232"/>
      <c r="J69" s="232"/>
      <c r="K69" s="232"/>
      <c r="L69" s="232"/>
      <c r="M69" s="232"/>
      <c r="N69" s="232"/>
      <c r="O69" s="232"/>
      <c r="P69" s="232"/>
      <c r="Q69" s="70"/>
      <c r="R69" s="70"/>
      <c r="S69" s="70"/>
    </row>
    <row r="70" spans="1:40" ht="29.25" customHeight="1" x14ac:dyDescent="0.15">
      <c r="B70" s="9" t="s">
        <v>45</v>
      </c>
      <c r="D70" s="87"/>
    </row>
    <row r="71" spans="1:40" ht="24" customHeight="1" x14ac:dyDescent="0.15">
      <c r="B71" s="537" t="s">
        <v>4</v>
      </c>
      <c r="C71" s="491"/>
      <c r="D71" s="455" t="s">
        <v>6</v>
      </c>
      <c r="E71" s="455" t="s">
        <v>37</v>
      </c>
      <c r="F71" s="455" t="s">
        <v>46</v>
      </c>
      <c r="G71" s="470" t="s">
        <v>7</v>
      </c>
      <c r="H71" s="504"/>
      <c r="I71" s="504"/>
      <c r="J71" s="504"/>
      <c r="K71" s="504"/>
      <c r="L71" s="504"/>
      <c r="M71" s="471"/>
      <c r="N71" s="470" t="s">
        <v>8</v>
      </c>
      <c r="O71" s="471"/>
      <c r="P71" s="472" t="s">
        <v>9</v>
      </c>
      <c r="Q71" s="473"/>
      <c r="R71" s="474"/>
      <c r="T71" s="1"/>
    </row>
    <row r="72" spans="1:40" ht="15" customHeight="1" x14ac:dyDescent="0.15">
      <c r="B72" s="523"/>
      <c r="C72" s="492"/>
      <c r="D72" s="523"/>
      <c r="E72" s="456"/>
      <c r="F72" s="456"/>
      <c r="G72" s="475" t="s">
        <v>10</v>
      </c>
      <c r="H72" s="505" t="s">
        <v>11</v>
      </c>
      <c r="I72" s="481" t="s">
        <v>12</v>
      </c>
      <c r="J72" s="478" t="s">
        <v>13</v>
      </c>
      <c r="K72" s="481" t="s">
        <v>14</v>
      </c>
      <c r="L72" s="481" t="s">
        <v>15</v>
      </c>
      <c r="M72" s="494" t="s">
        <v>16</v>
      </c>
      <c r="N72" s="487" t="s">
        <v>17</v>
      </c>
      <c r="O72" s="466" t="s">
        <v>18</v>
      </c>
      <c r="P72" s="464" t="s">
        <v>19</v>
      </c>
      <c r="Q72" s="498" t="s">
        <v>20</v>
      </c>
      <c r="R72" s="491" t="s">
        <v>21</v>
      </c>
      <c r="T72" s="1"/>
    </row>
    <row r="73" spans="1:40" ht="15" customHeight="1" x14ac:dyDescent="0.15">
      <c r="B73" s="523"/>
      <c r="C73" s="492"/>
      <c r="D73" s="523"/>
      <c r="E73" s="456"/>
      <c r="F73" s="456"/>
      <c r="G73" s="476"/>
      <c r="H73" s="506"/>
      <c r="I73" s="482"/>
      <c r="J73" s="479"/>
      <c r="K73" s="482"/>
      <c r="L73" s="482"/>
      <c r="M73" s="495"/>
      <c r="N73" s="488"/>
      <c r="O73" s="490"/>
      <c r="P73" s="497"/>
      <c r="Q73" s="499"/>
      <c r="R73" s="492"/>
      <c r="T73" s="1"/>
    </row>
    <row r="74" spans="1:40" ht="15" customHeight="1" x14ac:dyDescent="0.15">
      <c r="B74" s="538"/>
      <c r="C74" s="493"/>
      <c r="D74" s="523"/>
      <c r="E74" s="457"/>
      <c r="F74" s="457"/>
      <c r="G74" s="477"/>
      <c r="H74" s="507"/>
      <c r="I74" s="483"/>
      <c r="J74" s="480"/>
      <c r="K74" s="483"/>
      <c r="L74" s="483"/>
      <c r="M74" s="496"/>
      <c r="N74" s="489"/>
      <c r="O74" s="467"/>
      <c r="P74" s="465"/>
      <c r="Q74" s="500"/>
      <c r="R74" s="493"/>
      <c r="T74" s="1"/>
    </row>
    <row r="75" spans="1:40" ht="15" customHeight="1" x14ac:dyDescent="0.2">
      <c r="A75" s="439" t="s">
        <v>90</v>
      </c>
      <c r="B75" s="542" t="s">
        <v>22</v>
      </c>
      <c r="C75" s="543"/>
      <c r="D75" s="233">
        <f>IFERROR(VLOOKUP($A75,Filtro_!$A$5:$N$52,2,FALSE),0)</f>
        <v>2143</v>
      </c>
      <c r="E75" s="89">
        <f>IFERROR(VLOOKUP($A75,Filtro_!$A$5:$N$52,3,FALSE),0)</f>
        <v>1038</v>
      </c>
      <c r="F75" s="89">
        <f>IFERROR(VLOOKUP($A75,Filtro_!$A$5:$N$52,4,FALSE),0)</f>
        <v>1089</v>
      </c>
      <c r="G75" s="234">
        <f>IFERROR(VLOOKUP($A75,Filtro_!$A$5:$N$52,5,FALSE),0)</f>
        <v>18</v>
      </c>
      <c r="H75" s="235">
        <f>IFERROR(VLOOKUP($A75,Filtro_!$A$5:$N$52,6,FALSE),0)</f>
        <v>168</v>
      </c>
      <c r="I75" s="236">
        <f>IFERROR(VLOOKUP($A75,Filtro_!$A$5:$N$52,7,FALSE),0)</f>
        <v>344</v>
      </c>
      <c r="J75" s="236">
        <f>IFERROR(VLOOKUP($A75,Filtro_!$A$5:$N$52,8,FALSE),0)</f>
        <v>727</v>
      </c>
      <c r="K75" s="236">
        <f>IFERROR(VLOOKUP($A75,Filtro_!$A$5:$N$52,9,FALSE),0)</f>
        <v>449</v>
      </c>
      <c r="L75" s="236">
        <f>IFERROR(VLOOKUP($A75,Filtro_!$A$5:$N$52,10,FALSE),0)</f>
        <v>24</v>
      </c>
      <c r="M75" s="237">
        <f>IFERROR(VLOOKUP($A75,Filtro_!$A$5:$N$52,11,FALSE),0)</f>
        <v>0</v>
      </c>
      <c r="N75" s="234">
        <f>IFERROR(VLOOKUP($A75,Filtro_!$A$5:$N$52,12,FALSE),0)</f>
        <v>21</v>
      </c>
      <c r="O75" s="238">
        <f>IFERROR(VLOOKUP($A75,Filtro_!$A$5:$N$52,13,FALSE),0)</f>
        <v>10</v>
      </c>
      <c r="P75" s="235">
        <f>IFERROR(VLOOKUP($A75,Filtro_!$A$5:$N$52,14,FALSE),0)</f>
        <v>2</v>
      </c>
      <c r="Q75" s="236">
        <f>IFERROR(VLOOKUP($A75,Filtro_!$A$5:$N$52,15,FALSE),0)</f>
        <v>0</v>
      </c>
      <c r="R75" s="239">
        <f>IFERROR(VLOOKUP($A75,Filtro_!$A$5:$N$52,16,FALSE),0)</f>
        <v>0</v>
      </c>
      <c r="S75" s="96" t="str">
        <f>AB75&amp;AC75&amp;AD75&amp;AE75&amp;AF75&amp;AG75</f>
        <v xml:space="preserve">*La suma Total de: Menores a 6 años + Gestantes + Persona que amamanta a  hijo/a menor a 12 meses debe ser igual a la suma de Hombres + Mujeres. </v>
      </c>
      <c r="T75" s="1"/>
      <c r="AA75" s="240"/>
      <c r="AB75" s="23" t="str">
        <f>IF(AND($D75&lt;&gt;0,$E75="",$F75=""),"* No olvide ingresar la variable Hombres y/o Mujeres. Digite CERO si no tiene.",IF(SUM($E75+$F75)&lt;&gt;$D75, "*La suma Total de: "&amp;$G$33&amp;""&amp;" + "&amp;$N$33&amp;""&amp;" + "&amp;$P$33&amp;""&amp;" debe ser igual a la suma de Hombres + Mujeres. ",""))</f>
        <v xml:space="preserve">*La suma Total de: Menores a 6 años + Gestantes + Persona que amamanta a  hijo/a menor a 12 meses debe ser igual a la suma de Hombres + Mujeres. </v>
      </c>
      <c r="AC75" s="97"/>
      <c r="AD75" s="97"/>
      <c r="AE75" s="97"/>
      <c r="AF75" s="97"/>
      <c r="AG75" s="97"/>
      <c r="AH75" s="97"/>
      <c r="AI75" s="98">
        <f t="shared" ref="AI75:AI78" si="12">IF(AND($D75&lt;&gt;0,$E75="",$F75=""),1,IF(SUM($E75+$F75)&lt;&gt;$D75,1,0))</f>
        <v>1</v>
      </c>
      <c r="AJ75" s="36"/>
      <c r="AK75" s="97"/>
      <c r="AL75" s="36"/>
      <c r="AM75" s="36"/>
      <c r="AN75" s="36"/>
    </row>
    <row r="76" spans="1:40" ht="15" customHeight="1" x14ac:dyDescent="0.2">
      <c r="A76" s="439" t="s">
        <v>126</v>
      </c>
      <c r="B76" s="99" t="s">
        <v>28</v>
      </c>
      <c r="C76" s="100"/>
      <c r="D76" s="241">
        <f>IFERROR(VLOOKUP($A76,Filtro_!$A$5:$N$52,2,FALSE),0)</f>
        <v>60</v>
      </c>
      <c r="E76" s="102">
        <f>IFERROR(VLOOKUP($A76,Filtro_!$A$5:$N$52,3,FALSE),0)</f>
        <v>31</v>
      </c>
      <c r="F76" s="102">
        <f>IFERROR(VLOOKUP($A76,Filtro_!$A$5:$N$52,4,FALSE),0)</f>
        <v>24</v>
      </c>
      <c r="G76" s="242">
        <f>IFERROR(VLOOKUP($A76,Filtro_!$A$5:$N$52,5,FALSE),0)</f>
        <v>0</v>
      </c>
      <c r="H76" s="243">
        <f>IFERROR(VLOOKUP($A76,Filtro_!$A$5:$N$52,6,FALSE),0)</f>
        <v>2</v>
      </c>
      <c r="I76" s="244">
        <f>IFERROR(VLOOKUP($A76,Filtro_!$A$5:$N$52,7,FALSE),0)</f>
        <v>3</v>
      </c>
      <c r="J76" s="244">
        <f>IFERROR(VLOOKUP($A76,Filtro_!$A$5:$N$52,8,FALSE),0)</f>
        <v>28</v>
      </c>
      <c r="K76" s="244">
        <f>IFERROR(VLOOKUP($A76,Filtro_!$A$5:$N$52,9,FALSE),0)</f>
        <v>21</v>
      </c>
      <c r="L76" s="244">
        <f>IFERROR(VLOOKUP($A76,Filtro_!$A$5:$N$52,10,FALSE),0)</f>
        <v>0</v>
      </c>
      <c r="M76" s="245">
        <f>IFERROR(VLOOKUP($A76,Filtro_!$A$5:$N$52,11,FALSE),0)</f>
        <v>3</v>
      </c>
      <c r="N76" s="246">
        <f>IFERROR(VLOOKUP($A76,Filtro_!$A$5:$N$52,12,FALSE),0)</f>
        <v>0</v>
      </c>
      <c r="O76" s="245">
        <f>IFERROR(VLOOKUP($A76,Filtro_!$A$5:$N$52,13,FALSE),0)</f>
        <v>0</v>
      </c>
      <c r="P76" s="243">
        <f>IFERROR(VLOOKUP($A76,Filtro_!$A$5:$N$52,14,FALSE),0)</f>
        <v>0</v>
      </c>
      <c r="Q76" s="244">
        <f>IFERROR(VLOOKUP($A76,Filtro_!$A$5:$N$52,15,FALSE),0)</f>
        <v>0</v>
      </c>
      <c r="R76" s="247">
        <f>IFERROR(VLOOKUP($A76,Filtro_!$A$5:$N$52,16,FALSE),0)</f>
        <v>0</v>
      </c>
      <c r="S76" s="96" t="str">
        <f t="shared" ref="S76:S80" si="13">AB76&amp;AC76&amp;AD76&amp;AE76&amp;AF76&amp;AG76</f>
        <v xml:space="preserve">*La suma Total de: Menores a 6 años + Gestantes + Persona que amamanta a  hijo/a menor a 12 meses debe ser igual a la suma de Hombres + Mujeres. </v>
      </c>
      <c r="T76" s="150"/>
      <c r="U76" s="150"/>
      <c r="V76" s="150"/>
      <c r="W76" s="150"/>
      <c r="X76" s="150"/>
      <c r="AA76" s="240"/>
      <c r="AB76" s="23" t="str">
        <f t="shared" ref="AB76:AB80" si="14">IF(AND($D76&lt;&gt;0,$E76="",$F76=""),"* No olvide ingresar la variable Hombres y/o Mujeres. Digite CERO si no tiene.",IF(SUM($E76+$F76)&lt;&gt;$D76, "*La suma Total de: "&amp;$G$33&amp;""&amp;" + "&amp;$N$33&amp;""&amp;" + "&amp;$P$33&amp;""&amp;" debe ser igual a la suma de Hombres + Mujeres. ",""))</f>
        <v xml:space="preserve">*La suma Total de: Menores a 6 años + Gestantes + Persona que amamanta a  hijo/a menor a 12 meses debe ser igual a la suma de Hombres + Mujeres. </v>
      </c>
      <c r="AC76" s="97"/>
      <c r="AD76" s="97"/>
      <c r="AE76" s="97"/>
      <c r="AF76" s="97"/>
      <c r="AG76" s="97"/>
      <c r="AI76" s="98">
        <f t="shared" si="12"/>
        <v>1</v>
      </c>
      <c r="AJ76" s="36"/>
      <c r="AK76" s="36"/>
      <c r="AL76" s="36"/>
      <c r="AM76" s="36"/>
      <c r="AN76" s="36"/>
    </row>
    <row r="77" spans="1:40" ht="15" customHeight="1" x14ac:dyDescent="0.2">
      <c r="A77" s="439" t="s">
        <v>155</v>
      </c>
      <c r="B77" s="544" t="s">
        <v>30</v>
      </c>
      <c r="C77" s="545"/>
      <c r="D77" s="101">
        <f>IFERROR(VLOOKUP($A77,Filtro_!$A$5:$N$52,2,FALSE),0)</f>
        <v>5</v>
      </c>
      <c r="E77" s="102">
        <f>IFERROR(VLOOKUP($A77,Filtro_!$A$5:$N$52,3,FALSE),0)</f>
        <v>0</v>
      </c>
      <c r="F77" s="102">
        <f>IFERROR(VLOOKUP($A77,Filtro_!$A$5:$N$52,4,FALSE),0)</f>
        <v>5</v>
      </c>
      <c r="G77" s="242">
        <f>IFERROR(VLOOKUP($A77,Filtro_!$A$5:$N$52,5,FALSE),0)</f>
        <v>5</v>
      </c>
      <c r="H77" s="243">
        <f>IFERROR(VLOOKUP($A77,Filtro_!$A$5:$N$52,6,FALSE),0)</f>
        <v>0</v>
      </c>
      <c r="I77" s="244">
        <f>IFERROR(VLOOKUP($A77,Filtro_!$A$5:$N$52,7,FALSE),0)</f>
        <v>0</v>
      </c>
      <c r="J77" s="27">
        <f>IFERROR(VLOOKUP($A77,Filtro_!$A$5:$N$52,8,FALSE),0)</f>
        <v>0</v>
      </c>
      <c r="K77" s="27">
        <f>IFERROR(VLOOKUP($A77,Filtro_!$A$5:$N$52,9,FALSE),0)</f>
        <v>0</v>
      </c>
      <c r="L77" s="27">
        <f>IFERROR(VLOOKUP($A77,Filtro_!$A$5:$N$52,10,FALSE),0)</f>
        <v>0</v>
      </c>
      <c r="M77" s="248">
        <f>IFERROR(VLOOKUP($A77,Filtro_!$A$5:$N$52,11,FALSE),0)</f>
        <v>0</v>
      </c>
      <c r="N77" s="246">
        <f>IFERROR(VLOOKUP($A77,Filtro_!$A$5:$N$52,12,FALSE),0)</f>
        <v>0</v>
      </c>
      <c r="O77" s="249">
        <f>IFERROR(VLOOKUP($A77,Filtro_!$A$5:$N$52,13,FALSE),0)</f>
        <v>0</v>
      </c>
      <c r="P77" s="104">
        <f>IFERROR(VLOOKUP($A77,Filtro_!$A$5:$N$52,14,FALSE),0)</f>
        <v>0</v>
      </c>
      <c r="Q77" s="250">
        <f>IFERROR(VLOOKUP($A77,Filtro_!$A$5:$N$52,15,FALSE),0)</f>
        <v>0</v>
      </c>
      <c r="R77" s="251">
        <f>IFERROR(VLOOKUP($A77,Filtro_!$A$5:$N$52,16,FALSE),0)</f>
        <v>0</v>
      </c>
      <c r="S77" s="96" t="str">
        <f t="shared" si="13"/>
        <v/>
      </c>
      <c r="T77" s="150"/>
      <c r="U77" s="150"/>
      <c r="V77" s="150"/>
      <c r="W77" s="150"/>
      <c r="X77" s="150"/>
      <c r="AA77" s="240"/>
      <c r="AB77" s="23" t="str">
        <f t="shared" si="14"/>
        <v/>
      </c>
      <c r="AC77" s="36"/>
      <c r="AD77" s="36"/>
      <c r="AE77" s="36"/>
      <c r="AF77" s="36"/>
      <c r="AG77" s="8"/>
      <c r="AI77" s="98">
        <f t="shared" si="12"/>
        <v>0</v>
      </c>
      <c r="AJ77" s="36"/>
      <c r="AK77" s="36"/>
      <c r="AL77" s="36"/>
      <c r="AM77" s="36"/>
      <c r="AN77" s="36"/>
    </row>
    <row r="78" spans="1:40" ht="15" customHeight="1" x14ac:dyDescent="0.2">
      <c r="A78" s="439" t="s">
        <v>115</v>
      </c>
      <c r="B78" s="546" t="s">
        <v>47</v>
      </c>
      <c r="C78" s="547"/>
      <c r="D78" s="252">
        <f>IFERROR(VLOOKUP($A78,Filtro_!$A$5:$N$52,2,FALSE),0)</f>
        <v>1454</v>
      </c>
      <c r="E78" s="115">
        <f>IFERROR(VLOOKUP($A78,Filtro_!$A$5:$N$52,3,FALSE),0)</f>
        <v>774</v>
      </c>
      <c r="F78" s="115">
        <f>IFERROR(VLOOKUP($A78,Filtro_!$A$5:$N$52,4,FALSE),0)</f>
        <v>673</v>
      </c>
      <c r="G78" s="253">
        <f>IFERROR(VLOOKUP($A78,Filtro_!$A$5:$N$52,5,FALSE),0)</f>
        <v>87</v>
      </c>
      <c r="H78" s="254">
        <f>IFERROR(VLOOKUP($A78,Filtro_!$A$5:$N$52,6,FALSE),0)</f>
        <v>557</v>
      </c>
      <c r="I78" s="254">
        <f>IFERROR(VLOOKUP($A78,Filtro_!$A$5:$N$52,7,FALSE),0)</f>
        <v>331</v>
      </c>
      <c r="J78" s="254">
        <f>IFERROR(VLOOKUP($A78,Filtro_!$A$5:$N$52,8,FALSE),0)</f>
        <v>14</v>
      </c>
      <c r="K78" s="255">
        <f>IFERROR(VLOOKUP($A78,Filtro_!$A$5:$N$52,9,FALSE),0)</f>
        <v>0</v>
      </c>
      <c r="L78" s="118">
        <f>IFERROR(VLOOKUP($A78,Filtro_!$A$5:$N$52,10,FALSE),0)</f>
        <v>0</v>
      </c>
      <c r="M78" s="256">
        <f>IFERROR(VLOOKUP($A78,Filtro_!$A$5:$N$52,11,FALSE),0)</f>
        <v>0</v>
      </c>
      <c r="N78" s="257">
        <f>IFERROR(VLOOKUP($A78,Filtro_!$A$5:$N$52,12,FALSE),0)</f>
        <v>0</v>
      </c>
      <c r="O78" s="258">
        <f>IFERROR(VLOOKUP($A78,Filtro_!$A$5:$N$52,13,FALSE),0)</f>
        <v>0</v>
      </c>
      <c r="P78" s="259">
        <f>IFERROR(VLOOKUP($A78,Filtro_!$A$5:$N$52,14,FALSE),0)</f>
        <v>0</v>
      </c>
      <c r="Q78" s="260">
        <f>IFERROR(VLOOKUP($A78,Filtro_!$A$5:$N$52,15,FALSE),0)</f>
        <v>0</v>
      </c>
      <c r="R78" s="261">
        <f>IFERROR(VLOOKUP($A78,Filtro_!$A$5:$N$52,16,FALSE),0)</f>
        <v>0</v>
      </c>
      <c r="S78" s="96" t="str">
        <f t="shared" si="13"/>
        <v xml:space="preserve">*La suma Total de: Menores a 6 años + Gestantes + Persona que amamanta a  hijo/a menor a 12 meses debe ser igual a la suma de Hombres + Mujeres. </v>
      </c>
      <c r="T78" s="150"/>
      <c r="U78" s="150"/>
      <c r="V78" s="150"/>
      <c r="W78" s="150"/>
      <c r="X78" s="150"/>
      <c r="AA78" s="240"/>
      <c r="AB78" s="23" t="str">
        <f t="shared" si="14"/>
        <v xml:space="preserve">*La suma Total de: Menores a 6 años + Gestantes + Persona que amamanta a  hijo/a menor a 12 meses debe ser igual a la suma de Hombres + Mujeres. </v>
      </c>
      <c r="AC78" s="36"/>
      <c r="AD78" s="36"/>
      <c r="AE78" s="36"/>
      <c r="AF78" s="36"/>
      <c r="AG78" s="8"/>
      <c r="AI78" s="98">
        <f t="shared" si="12"/>
        <v>1</v>
      </c>
      <c r="AJ78" s="36"/>
      <c r="AK78" s="36"/>
      <c r="AL78" s="36"/>
      <c r="AM78" s="36"/>
      <c r="AN78" s="36"/>
    </row>
    <row r="79" spans="1:40" ht="15" customHeight="1" x14ac:dyDescent="0.2">
      <c r="A79" s="124"/>
      <c r="B79" s="548" t="s">
        <v>40</v>
      </c>
      <c r="C79" s="549"/>
      <c r="D79" s="452">
        <f>SUM(E79:F79)</f>
        <v>3634</v>
      </c>
      <c r="E79" s="262">
        <f>SUM(E75:E78)</f>
        <v>1843</v>
      </c>
      <c r="F79" s="262">
        <f t="shared" ref="F79:I79" si="15">SUM(F75:F78)</f>
        <v>1791</v>
      </c>
      <c r="G79" s="126">
        <f t="shared" si="15"/>
        <v>110</v>
      </c>
      <c r="H79" s="127">
        <f t="shared" si="15"/>
        <v>727</v>
      </c>
      <c r="I79" s="127">
        <f t="shared" si="15"/>
        <v>678</v>
      </c>
      <c r="J79" s="127">
        <f>SUM(J75:J76)+J78</f>
        <v>769</v>
      </c>
      <c r="K79" s="127">
        <f t="shared" ref="K79:M79" si="16">SUM(K75:K76)+K78</f>
        <v>470</v>
      </c>
      <c r="L79" s="127">
        <f t="shared" si="16"/>
        <v>24</v>
      </c>
      <c r="M79" s="263">
        <f t="shared" si="16"/>
        <v>3</v>
      </c>
      <c r="N79" s="126">
        <f>SUM(N75)</f>
        <v>21</v>
      </c>
      <c r="O79" s="264">
        <f>SUM(O76)</f>
        <v>0</v>
      </c>
      <c r="P79" s="126">
        <f>SUM(P75:P76)</f>
        <v>2</v>
      </c>
      <c r="Q79" s="126">
        <f t="shared" ref="Q79:R79" si="17">SUM(Q75:Q76)</f>
        <v>0</v>
      </c>
      <c r="R79" s="126">
        <f t="shared" si="17"/>
        <v>0</v>
      </c>
      <c r="S79" s="96"/>
      <c r="T79" s="150"/>
      <c r="U79" s="150"/>
      <c r="V79" s="150"/>
      <c r="W79" s="150"/>
      <c r="X79" s="150"/>
      <c r="AA79" s="8"/>
      <c r="AB79" s="8"/>
      <c r="AC79" s="8"/>
      <c r="AD79" s="8"/>
      <c r="AE79" s="8"/>
      <c r="AF79" s="8"/>
      <c r="AG79" s="8"/>
      <c r="AI79" s="8"/>
      <c r="AJ79" s="8"/>
      <c r="AK79" s="8"/>
      <c r="AL79" s="8"/>
      <c r="AM79" s="8"/>
      <c r="AN79" s="8"/>
    </row>
    <row r="80" spans="1:40" ht="15" customHeight="1" x14ac:dyDescent="0.2">
      <c r="A80" s="438" t="s">
        <v>156</v>
      </c>
      <c r="B80" s="535" t="s">
        <v>41</v>
      </c>
      <c r="C80" s="536"/>
      <c r="D80" s="131">
        <f>IFERROR(VLOOKUP($A80,Filtro_!$A$5:$N$52,2,FALSE),0)</f>
        <v>0</v>
      </c>
      <c r="E80" s="132">
        <f>IFERROR(VLOOKUP($A80,Filtro_!$A$5:$N$52,3,FALSE),0)</f>
        <v>0</v>
      </c>
      <c r="F80" s="133">
        <f>IFERROR(VLOOKUP($A80,Filtro_!$A$5:$N$52,4,FALSE),0)</f>
        <v>0</v>
      </c>
      <c r="G80" s="265">
        <f>IFERROR(VLOOKUP($A80,Filtro_!$A$5:$N$52,5,FALSE),0)</f>
        <v>0</v>
      </c>
      <c r="H80" s="266">
        <f>IFERROR(VLOOKUP($A80,Filtro_!$A$5:$N$52,6,FALSE),0)</f>
        <v>0</v>
      </c>
      <c r="I80" s="266">
        <f>IFERROR(VLOOKUP($A80,Filtro_!$A$5:$N$52,7,FALSE),0)</f>
        <v>0</v>
      </c>
      <c r="J80" s="266">
        <f>IFERROR(VLOOKUP($A80,Filtro_!$A$5:$N$52,8,FALSE),0)</f>
        <v>0</v>
      </c>
      <c r="K80" s="267">
        <f>IFERROR(VLOOKUP($A80,Filtro_!$A$5:$N$52,9,FALSE),0)</f>
        <v>0</v>
      </c>
      <c r="L80" s="268">
        <f>IFERROR(VLOOKUP($A80,Filtro_!$A$5:$N$52,10,FALSE),0)</f>
        <v>0</v>
      </c>
      <c r="M80" s="269">
        <f>IFERROR(VLOOKUP($A80,Filtro_!$A$5:$N$52,11,FALSE),0)</f>
        <v>0</v>
      </c>
      <c r="N80" s="270">
        <f>IFERROR(VLOOKUP($A80,Filtro_!$A$5:$N$52,12,FALSE),0)</f>
        <v>0</v>
      </c>
      <c r="O80" s="271">
        <f>IFERROR(VLOOKUP($A80,Filtro_!$A$5:$N$52,13,FALSE),0)</f>
        <v>0</v>
      </c>
      <c r="P80" s="270">
        <f>IFERROR(VLOOKUP($A80,Filtro_!$A$5:$N$52,14,FALSE),0)</f>
        <v>0</v>
      </c>
      <c r="Q80" s="272">
        <f>IFERROR(VLOOKUP($A80,Filtro_!$A$5:$N$52,15,FALSE),0)</f>
        <v>0</v>
      </c>
      <c r="R80" s="273">
        <f>IFERROR(VLOOKUP($A80,Filtro_!$A$5:$N$52,16,FALSE),0)</f>
        <v>0</v>
      </c>
      <c r="S80" s="96" t="str">
        <f t="shared" si="13"/>
        <v/>
      </c>
      <c r="T80" s="150"/>
      <c r="U80" s="150"/>
      <c r="V80" s="150"/>
      <c r="W80" s="150"/>
      <c r="X80" s="150"/>
      <c r="AA80" s="36"/>
      <c r="AB80" s="23" t="str">
        <f t="shared" si="14"/>
        <v/>
      </c>
      <c r="AC80" s="97"/>
      <c r="AD80" s="97"/>
      <c r="AE80" s="97"/>
      <c r="AF80" s="97"/>
      <c r="AG80" s="97"/>
      <c r="AI80" s="98">
        <f t="shared" ref="AI80" si="18">IF(AND($D80&lt;&gt;0,$E80="",$F80=""),1,IF(SUM($E80+$F80)&lt;&gt;$D80,1,0))</f>
        <v>0</v>
      </c>
      <c r="AJ80" s="36"/>
      <c r="AK80" s="36"/>
      <c r="AL80" s="36"/>
      <c r="AM80" s="36"/>
      <c r="AN80" s="36"/>
    </row>
    <row r="81" spans="1:440" ht="15" customHeight="1" x14ac:dyDescent="0.15">
      <c r="B81" s="8" t="s">
        <v>42</v>
      </c>
      <c r="C81" s="274"/>
      <c r="D81" s="275"/>
      <c r="E81" s="276"/>
      <c r="F81" s="276"/>
      <c r="G81" s="276"/>
      <c r="H81" s="276"/>
      <c r="I81" s="276"/>
      <c r="J81" s="275"/>
      <c r="K81" s="275"/>
      <c r="L81" s="275"/>
      <c r="M81" s="275"/>
      <c r="N81" s="275"/>
      <c r="O81" s="275"/>
      <c r="P81" s="275"/>
      <c r="S81" s="1"/>
      <c r="AB81" s="22"/>
      <c r="AC81" s="22"/>
      <c r="AD81" s="22"/>
      <c r="AE81" s="22"/>
      <c r="AF81" s="22"/>
      <c r="AG81" s="22"/>
      <c r="AH81" s="22"/>
      <c r="AI81" s="22"/>
      <c r="AJ81" s="36"/>
      <c r="AK81" s="8"/>
      <c r="AL81" s="8"/>
      <c r="AM81" s="8"/>
      <c r="AN81" s="8"/>
    </row>
    <row r="82" spans="1:440" ht="15" customHeight="1" x14ac:dyDescent="0.15">
      <c r="C82" s="274"/>
      <c r="D82" s="275"/>
      <c r="E82" s="276"/>
      <c r="F82" s="276"/>
      <c r="G82" s="276"/>
      <c r="H82" s="276"/>
      <c r="I82" s="276"/>
      <c r="J82" s="275"/>
      <c r="K82" s="275"/>
      <c r="L82" s="275"/>
      <c r="M82" s="275"/>
      <c r="N82" s="275"/>
      <c r="O82" s="275"/>
      <c r="P82" s="275"/>
      <c r="S82" s="1"/>
      <c r="AB82" s="22"/>
      <c r="AC82" s="22"/>
      <c r="AD82" s="22"/>
      <c r="AE82" s="22"/>
      <c r="AF82" s="22"/>
      <c r="AG82" s="22"/>
      <c r="AH82" s="22"/>
      <c r="AI82" s="22"/>
      <c r="AJ82" s="22"/>
    </row>
    <row r="83" spans="1:440" ht="30.75" customHeight="1" x14ac:dyDescent="0.15">
      <c r="B83" s="9" t="s">
        <v>48</v>
      </c>
      <c r="H83" s="87"/>
      <c r="I83" s="87"/>
      <c r="S83" s="1"/>
      <c r="AB83" s="22"/>
      <c r="AC83" s="22"/>
      <c r="AD83" s="22"/>
      <c r="AE83" s="22"/>
      <c r="AF83" s="22"/>
      <c r="AG83" s="22"/>
      <c r="AH83" s="22"/>
      <c r="AI83" s="22"/>
      <c r="AJ83" s="22"/>
    </row>
    <row r="84" spans="1:440" ht="21" customHeight="1" x14ac:dyDescent="0.15">
      <c r="B84" s="537" t="s">
        <v>5</v>
      </c>
      <c r="C84" s="491"/>
      <c r="D84" s="455" t="s">
        <v>49</v>
      </c>
      <c r="E84" s="458" t="s">
        <v>50</v>
      </c>
      <c r="F84" s="459"/>
      <c r="G84" s="455" t="s">
        <v>51</v>
      </c>
      <c r="H84" s="462" t="s">
        <v>52</v>
      </c>
      <c r="I84" s="462"/>
      <c r="J84" s="462"/>
      <c r="K84" s="462"/>
      <c r="L84" s="462"/>
      <c r="M84" s="462"/>
      <c r="N84" s="462"/>
      <c r="O84" s="463" t="s">
        <v>53</v>
      </c>
      <c r="Q84" s="1"/>
      <c r="Y84" s="11"/>
      <c r="Z84" s="22"/>
      <c r="AA84" s="22"/>
      <c r="AB84" s="22"/>
      <c r="AC84" s="22"/>
      <c r="AD84" s="22"/>
      <c r="AE84" s="22"/>
      <c r="AF84" s="22"/>
      <c r="AG84" s="22"/>
      <c r="AH84" s="22"/>
    </row>
    <row r="85" spans="1:440" ht="23.25" customHeight="1" x14ac:dyDescent="0.15">
      <c r="B85" s="523"/>
      <c r="C85" s="492"/>
      <c r="D85" s="456"/>
      <c r="E85" s="464" t="s">
        <v>54</v>
      </c>
      <c r="F85" s="466" t="s">
        <v>55</v>
      </c>
      <c r="G85" s="460"/>
      <c r="H85" s="468" t="s">
        <v>56</v>
      </c>
      <c r="I85" s="468"/>
      <c r="J85" s="468"/>
      <c r="K85" s="469" t="s">
        <v>57</v>
      </c>
      <c r="L85" s="539" t="s">
        <v>58</v>
      </c>
      <c r="M85" s="540" t="s">
        <v>59</v>
      </c>
      <c r="N85" s="541" t="s">
        <v>60</v>
      </c>
      <c r="O85" s="460"/>
      <c r="Q85" s="1"/>
      <c r="Y85" s="11"/>
      <c r="Z85" s="22"/>
      <c r="AA85" s="22"/>
      <c r="AB85" s="22"/>
      <c r="AC85" s="22"/>
      <c r="AD85" s="22"/>
      <c r="AE85" s="22"/>
      <c r="AF85" s="22"/>
      <c r="AG85" s="22"/>
      <c r="AH85" s="22"/>
    </row>
    <row r="86" spans="1:440" ht="26.25" customHeight="1" x14ac:dyDescent="0.15">
      <c r="B86" s="538"/>
      <c r="C86" s="493"/>
      <c r="D86" s="457"/>
      <c r="E86" s="465"/>
      <c r="F86" s="467"/>
      <c r="G86" s="461"/>
      <c r="H86" s="277" t="s">
        <v>61</v>
      </c>
      <c r="I86" s="278" t="s">
        <v>62</v>
      </c>
      <c r="J86" s="279" t="s">
        <v>6</v>
      </c>
      <c r="K86" s="469"/>
      <c r="L86" s="500"/>
      <c r="M86" s="540"/>
      <c r="N86" s="541"/>
      <c r="O86" s="461"/>
      <c r="Q86" s="1"/>
      <c r="Y86" s="11"/>
      <c r="Z86" s="22"/>
      <c r="AA86" s="22"/>
      <c r="AB86" s="22"/>
      <c r="AC86" s="22"/>
      <c r="AD86" s="22"/>
      <c r="AE86" s="22"/>
      <c r="AF86" s="22"/>
      <c r="AG86" s="22"/>
      <c r="AH86" s="22"/>
    </row>
    <row r="87" spans="1:440" ht="18" customHeight="1" x14ac:dyDescent="0.15">
      <c r="B87" s="280" t="s">
        <v>23</v>
      </c>
      <c r="C87" s="281"/>
      <c r="D87" s="282">
        <f>IFERROR(VLOOKUP($A87,Filtro_!$A$5:$N$52,2,FALSE),0)</f>
        <v>0</v>
      </c>
      <c r="E87" s="283">
        <f>IFERROR(VLOOKUP($A87,Filtro_!$A$5:$N$52,3,FALSE),0)</f>
        <v>0</v>
      </c>
      <c r="F87" s="284">
        <f>IFERROR(VLOOKUP($A87,Filtro_!$A$5:$N$52,4,FALSE),0)</f>
        <v>0</v>
      </c>
      <c r="G87" s="285">
        <f>SUM(D87:F87)</f>
        <v>0</v>
      </c>
      <c r="H87" s="286">
        <f>D13+D18</f>
        <v>96103</v>
      </c>
      <c r="I87" s="287">
        <f>+D50+D55</f>
        <v>1826</v>
      </c>
      <c r="J87" s="288">
        <f t="shared" ref="J87:J91" si="19">+H87+I87</f>
        <v>97929</v>
      </c>
      <c r="K87" s="289">
        <f>IFERROR(VLOOKUP($A87,Filtro_!$A$5:$N$52,9,FALSE),0)</f>
        <v>0</v>
      </c>
      <c r="L87" s="290">
        <f>IFERROR(VLOOKUP($A87,Filtro_!$A$5:$N$52,10,FALSE),0)</f>
        <v>0</v>
      </c>
      <c r="M87" s="291">
        <f>IFERROR(VLOOKUP($A87,Filtro_!$A$5:$N$52,11,FALSE),0)</f>
        <v>0</v>
      </c>
      <c r="N87" s="285">
        <f>SUM(J87:M87)</f>
        <v>97929</v>
      </c>
      <c r="O87" s="285">
        <f t="shared" ref="O87:O94" si="20">G87-N87</f>
        <v>-97929</v>
      </c>
      <c r="Q87" s="1"/>
      <c r="Y87" s="11"/>
      <c r="Z87" s="22"/>
      <c r="AA87" s="22"/>
      <c r="AB87" s="22"/>
      <c r="AC87" s="22"/>
      <c r="AD87" s="22"/>
      <c r="AE87" s="22"/>
      <c r="AF87" s="22"/>
      <c r="AG87" s="22"/>
      <c r="AH87" s="22"/>
    </row>
    <row r="88" spans="1:440" ht="18" customHeight="1" x14ac:dyDescent="0.15">
      <c r="B88" s="280" t="s">
        <v>24</v>
      </c>
      <c r="C88" s="281"/>
      <c r="D88" s="282">
        <f>IFERROR(VLOOKUP($A88,Filtro_!$A$5:$N$52,2,FALSE),0)</f>
        <v>0</v>
      </c>
      <c r="E88" s="283">
        <f>IFERROR(VLOOKUP($A88,Filtro_!$A$5:$N$52,3,FALSE),0)</f>
        <v>0</v>
      </c>
      <c r="F88" s="284">
        <f>IFERROR(VLOOKUP($A88,Filtro_!$A$5:$N$52,4,FALSE),0)</f>
        <v>0</v>
      </c>
      <c r="G88" s="285">
        <f t="shared" ref="G88:G90" si="21">SUM(D88:F88)</f>
        <v>0</v>
      </c>
      <c r="H88" s="286">
        <f>D14+D19</f>
        <v>164704</v>
      </c>
      <c r="I88" s="287">
        <f>+D51+D56</f>
        <v>2331</v>
      </c>
      <c r="J88" s="288">
        <f t="shared" si="19"/>
        <v>167035</v>
      </c>
      <c r="K88" s="292">
        <f>IFERROR(VLOOKUP($A88,Filtro_!$A$5:$N$52,9,FALSE),0)</f>
        <v>0</v>
      </c>
      <c r="L88" s="292">
        <f>IFERROR(VLOOKUP($A88,Filtro_!$A$5:$N$52,10,FALSE),0)</f>
        <v>0</v>
      </c>
      <c r="M88" s="292">
        <f>IFERROR(VLOOKUP($A88,Filtro_!$A$5:$N$52,11,FALSE),0)</f>
        <v>0</v>
      </c>
      <c r="N88" s="285">
        <f t="shared" ref="N88:N94" si="22">SUM(J88:M88)</f>
        <v>167035</v>
      </c>
      <c r="O88" s="285">
        <f t="shared" si="20"/>
        <v>-167035</v>
      </c>
      <c r="Q88" s="1"/>
      <c r="Y88" s="11"/>
      <c r="Z88" s="22"/>
      <c r="AA88" s="22"/>
      <c r="AB88" s="22"/>
      <c r="AC88" s="22"/>
      <c r="AD88" s="22"/>
      <c r="AE88" s="22"/>
      <c r="AF88" s="22"/>
      <c r="AG88" s="22"/>
      <c r="AH88" s="22"/>
    </row>
    <row r="89" spans="1:440" ht="18" customHeight="1" x14ac:dyDescent="0.15">
      <c r="B89" s="531" t="s">
        <v>29</v>
      </c>
      <c r="C89" s="532"/>
      <c r="D89" s="282">
        <f>IFERROR(VLOOKUP($A89,Filtro_!$A$5:$N$52,2,FALSE),0)</f>
        <v>0</v>
      </c>
      <c r="E89" s="283">
        <f>IFERROR(VLOOKUP($A89,Filtro_!$A$5:$N$52,3,FALSE),0)</f>
        <v>0</v>
      </c>
      <c r="F89" s="284">
        <f>IFERROR(VLOOKUP($A89,Filtro_!$A$5:$N$52,4,FALSE),0)</f>
        <v>0</v>
      </c>
      <c r="G89" s="285">
        <f t="shared" si="21"/>
        <v>0</v>
      </c>
      <c r="H89" s="286">
        <f>D20+D26</f>
        <v>7243</v>
      </c>
      <c r="I89" s="287">
        <f>+D57+D63</f>
        <v>50</v>
      </c>
      <c r="J89" s="288">
        <f t="shared" si="19"/>
        <v>7293</v>
      </c>
      <c r="K89" s="292">
        <f>IFERROR(VLOOKUP($A89,Filtro_!$A$5:$N$52,9,FALSE),0)</f>
        <v>0</v>
      </c>
      <c r="L89" s="292">
        <f>IFERROR(VLOOKUP($A89,Filtro_!$A$5:$N$52,10,FALSE),0)</f>
        <v>0</v>
      </c>
      <c r="M89" s="292">
        <f>IFERROR(VLOOKUP($A89,Filtro_!$A$5:$N$52,11,FALSE),0)</f>
        <v>0</v>
      </c>
      <c r="N89" s="285">
        <f t="shared" si="22"/>
        <v>7293</v>
      </c>
      <c r="O89" s="285">
        <f t="shared" si="20"/>
        <v>-7293</v>
      </c>
      <c r="Q89" s="1"/>
      <c r="Y89" s="11"/>
      <c r="Z89" s="22"/>
      <c r="AA89" s="22"/>
      <c r="AB89" s="22"/>
      <c r="AC89" s="22"/>
      <c r="AD89" s="22"/>
      <c r="AE89" s="22"/>
      <c r="AF89" s="22"/>
      <c r="AG89" s="22"/>
      <c r="AH89" s="22"/>
    </row>
    <row r="90" spans="1:440" ht="18" customHeight="1" x14ac:dyDescent="0.15">
      <c r="B90" s="531" t="s">
        <v>25</v>
      </c>
      <c r="C90" s="532"/>
      <c r="D90" s="293">
        <f>IFERROR(VLOOKUP($A90,Filtro_!$A$5:$N$52,2,FALSE),0)</f>
        <v>0</v>
      </c>
      <c r="E90" s="294">
        <f>IFERROR(VLOOKUP($A90,Filtro_!$A$5:$N$52,3,FALSE),0)</f>
        <v>0</v>
      </c>
      <c r="F90" s="295">
        <f>IFERROR(VLOOKUP($A90,Filtro_!$A$5:$N$52,4,FALSE),0)</f>
        <v>0</v>
      </c>
      <c r="G90" s="296">
        <f t="shared" si="21"/>
        <v>0</v>
      </c>
      <c r="H90" s="297">
        <f>+D15+D21</f>
        <v>40354</v>
      </c>
      <c r="I90" s="298">
        <f>+D52+D58</f>
        <v>81</v>
      </c>
      <c r="J90" s="299">
        <f t="shared" si="19"/>
        <v>40435</v>
      </c>
      <c r="K90" s="300">
        <f>IFERROR(VLOOKUP($A90,Filtro_!$A$5:$N$52,9,FALSE),0)</f>
        <v>0</v>
      </c>
      <c r="L90" s="300">
        <f>IFERROR(VLOOKUP($A90,Filtro_!$A$5:$N$52,10,FALSE),0)</f>
        <v>0</v>
      </c>
      <c r="M90" s="295">
        <f>IFERROR(VLOOKUP($A90,Filtro_!$A$5:$N$52,11,FALSE),0)</f>
        <v>0</v>
      </c>
      <c r="N90" s="301">
        <f t="shared" si="22"/>
        <v>40435</v>
      </c>
      <c r="O90" s="299">
        <f t="shared" si="20"/>
        <v>-40435</v>
      </c>
      <c r="Q90" s="1"/>
      <c r="Y90" s="11"/>
      <c r="Z90" s="22"/>
      <c r="AA90" s="22"/>
      <c r="AB90" s="22"/>
      <c r="AC90" s="22"/>
      <c r="AD90" s="22"/>
      <c r="AE90" s="22"/>
      <c r="AF90" s="22"/>
      <c r="AG90" s="22"/>
      <c r="AH90" s="22"/>
    </row>
    <row r="91" spans="1:440" s="313" customFormat="1" ht="18" customHeight="1" x14ac:dyDescent="0.15">
      <c r="A91" s="8"/>
      <c r="B91" s="531" t="s">
        <v>26</v>
      </c>
      <c r="C91" s="532"/>
      <c r="D91" s="302">
        <f>IFERROR(VLOOKUP($A91,Filtro_!$A$5:$N$52,2,FALSE),0)</f>
        <v>0</v>
      </c>
      <c r="E91" s="303">
        <f>IFERROR(VLOOKUP($A91,Filtro_!$A$5:$N$52,3,FALSE),0)</f>
        <v>0</v>
      </c>
      <c r="F91" s="304">
        <f>IFERROR(VLOOKUP($A91,Filtro_!$A$5:$N$52,4,FALSE),0)</f>
        <v>0</v>
      </c>
      <c r="G91" s="305">
        <f>SUM(D91:F91)</f>
        <v>0</v>
      </c>
      <c r="H91" s="306">
        <f>D16+D22+D25</f>
        <v>125529.69999999987</v>
      </c>
      <c r="I91" s="307">
        <f>+D53+D59+D62</f>
        <v>15.2</v>
      </c>
      <c r="J91" s="308">
        <f t="shared" si="19"/>
        <v>125544.89999999986</v>
      </c>
      <c r="K91" s="309">
        <f>IFERROR(VLOOKUP($A91,Filtro_!$A$5:$N$52,9,FALSE),0)</f>
        <v>0</v>
      </c>
      <c r="L91" s="309">
        <f>IFERROR(VLOOKUP($A91,Filtro_!$A$5:$N$52,10,FALSE),0)</f>
        <v>0</v>
      </c>
      <c r="M91" s="310">
        <f>IFERROR(VLOOKUP($A91,Filtro_!$A$5:$N$52,11,FALSE),0)</f>
        <v>0</v>
      </c>
      <c r="N91" s="311">
        <f t="shared" si="22"/>
        <v>125544.89999999986</v>
      </c>
      <c r="O91" s="312">
        <f t="shared" si="20"/>
        <v>-125544.89999999986</v>
      </c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1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1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1"/>
      <c r="KP91" s="1"/>
      <c r="KQ91" s="1"/>
      <c r="KR91" s="1"/>
      <c r="KS91" s="1"/>
      <c r="KT91" s="1"/>
      <c r="KU91" s="1"/>
      <c r="KV91" s="1"/>
      <c r="KW91" s="1"/>
      <c r="KX91" s="1"/>
      <c r="KY91" s="1"/>
      <c r="KZ91" s="1"/>
      <c r="LA91" s="1"/>
      <c r="LB91" s="1"/>
      <c r="LC91" s="1"/>
      <c r="LD91" s="1"/>
      <c r="LE91" s="1"/>
      <c r="LF91" s="1"/>
      <c r="LG91" s="1"/>
      <c r="LH91" s="1"/>
      <c r="LI91" s="1"/>
      <c r="LJ91" s="1"/>
      <c r="LK91" s="1"/>
      <c r="LL91" s="1"/>
      <c r="LM91" s="1"/>
      <c r="LN91" s="1"/>
      <c r="LO91" s="1"/>
      <c r="LP91" s="1"/>
      <c r="LQ91" s="1"/>
      <c r="LR91" s="1"/>
      <c r="LS91" s="1"/>
      <c r="LT91" s="1"/>
      <c r="LU91" s="1"/>
      <c r="LV91" s="1"/>
      <c r="LW91" s="1"/>
      <c r="LX91" s="1"/>
      <c r="LY91" s="1"/>
      <c r="LZ91" s="1"/>
      <c r="MA91" s="1"/>
      <c r="MB91" s="1"/>
      <c r="MC91" s="1"/>
      <c r="MD91" s="1"/>
      <c r="ME91" s="1"/>
      <c r="MF91" s="1"/>
      <c r="MG91" s="1"/>
      <c r="MH91" s="1"/>
      <c r="MI91" s="1"/>
      <c r="MJ91" s="1"/>
      <c r="MK91" s="1"/>
      <c r="ML91" s="1"/>
      <c r="MM91" s="1"/>
      <c r="MN91" s="1"/>
      <c r="MO91" s="1"/>
      <c r="MP91" s="1"/>
      <c r="MQ91" s="1"/>
      <c r="MR91" s="1"/>
      <c r="MS91" s="1"/>
      <c r="MT91" s="1"/>
      <c r="MU91" s="1"/>
      <c r="MV91" s="1"/>
      <c r="MW91" s="1"/>
      <c r="MX91" s="1"/>
      <c r="MY91" s="1"/>
      <c r="MZ91" s="1"/>
      <c r="NA91" s="1"/>
      <c r="NB91" s="1"/>
      <c r="NC91" s="1"/>
      <c r="ND91" s="1"/>
      <c r="NE91" s="1"/>
      <c r="NF91" s="1"/>
      <c r="NG91" s="1"/>
      <c r="NH91" s="1"/>
      <c r="NI91" s="1"/>
      <c r="NJ91" s="1"/>
      <c r="NK91" s="1"/>
      <c r="NL91" s="1"/>
      <c r="NM91" s="1"/>
      <c r="NN91" s="1"/>
      <c r="NO91" s="1"/>
      <c r="NP91" s="1"/>
      <c r="NQ91" s="1"/>
      <c r="NR91" s="1"/>
      <c r="NS91" s="1"/>
      <c r="NT91" s="1"/>
      <c r="NU91" s="1"/>
      <c r="NV91" s="1"/>
      <c r="NW91" s="1"/>
      <c r="NX91" s="1"/>
      <c r="NY91" s="1"/>
      <c r="NZ91" s="1"/>
      <c r="OA91" s="1"/>
      <c r="OB91" s="1"/>
      <c r="OC91" s="1"/>
      <c r="OD91" s="1"/>
      <c r="OE91" s="1"/>
      <c r="OF91" s="1"/>
      <c r="OG91" s="1"/>
      <c r="OH91" s="1"/>
      <c r="OI91" s="1"/>
      <c r="OJ91" s="1"/>
      <c r="OK91" s="1"/>
      <c r="OL91" s="1"/>
      <c r="OM91" s="1"/>
      <c r="ON91" s="1"/>
      <c r="OO91" s="1"/>
      <c r="OP91" s="1"/>
      <c r="OQ91" s="1"/>
      <c r="OR91" s="1"/>
      <c r="OS91" s="1"/>
      <c r="OT91" s="1"/>
      <c r="OU91" s="1"/>
      <c r="OV91" s="1"/>
      <c r="OW91" s="1"/>
      <c r="OX91" s="1"/>
      <c r="OY91" s="1"/>
      <c r="OZ91" s="1"/>
      <c r="PA91" s="1"/>
      <c r="PB91" s="1"/>
      <c r="PC91" s="1"/>
      <c r="PD91" s="1"/>
      <c r="PE91" s="1"/>
      <c r="PF91" s="1"/>
      <c r="PG91" s="1"/>
      <c r="PH91" s="1"/>
      <c r="PI91" s="1"/>
      <c r="PJ91" s="1"/>
      <c r="PK91" s="1"/>
      <c r="PL91" s="1"/>
      <c r="PM91" s="1"/>
      <c r="PN91" s="1"/>
      <c r="PO91" s="1"/>
      <c r="PP91" s="1"/>
      <c r="PQ91" s="1"/>
      <c r="PR91" s="1"/>
      <c r="PS91" s="1"/>
      <c r="PT91" s="1"/>
      <c r="PU91" s="1"/>
      <c r="PV91" s="1"/>
      <c r="PW91" s="1"/>
      <c r="PX91" s="1"/>
    </row>
    <row r="92" spans="1:440" s="313" customFormat="1" ht="18" customHeight="1" x14ac:dyDescent="0.15">
      <c r="A92" s="8"/>
      <c r="B92" s="531" t="s">
        <v>63</v>
      </c>
      <c r="C92" s="532"/>
      <c r="D92" s="314">
        <f>IFERROR(VLOOKUP($A92,Filtro_!$A$5:$N$52,2,FALSE),0)</f>
        <v>0</v>
      </c>
      <c r="E92" s="315">
        <f>IFERROR(VLOOKUP($A92,Filtro_!$A$5:$N$52,3,FALSE),0)</f>
        <v>0</v>
      </c>
      <c r="F92" s="316">
        <f>IFERROR(VLOOKUP($A92,Filtro_!$A$5:$N$52,4,FALSE),0)</f>
        <v>0</v>
      </c>
      <c r="G92" s="317">
        <f t="shared" ref="G92:G94" si="23">SUM(D92:F92)</f>
        <v>0</v>
      </c>
      <c r="H92" s="318">
        <f>D24</f>
        <v>2084.799999999997</v>
      </c>
      <c r="I92" s="319">
        <f>D61</f>
        <v>20.83</v>
      </c>
      <c r="J92" s="320">
        <f>+H92+I92</f>
        <v>2105.6299999999969</v>
      </c>
      <c r="K92" s="321">
        <f>IFERROR(VLOOKUP($A92,Filtro_!$A$5:$N$52,9,FALSE),0)</f>
        <v>0</v>
      </c>
      <c r="L92" s="322">
        <f>IFERROR(VLOOKUP($A92,Filtro_!$A$5:$N$52,10,FALSE),0)</f>
        <v>0</v>
      </c>
      <c r="M92" s="323">
        <f>IFERROR(VLOOKUP($A92,Filtro_!$A$5:$N$52,11,FALSE),0)</f>
        <v>0</v>
      </c>
      <c r="N92" s="324">
        <f t="shared" si="22"/>
        <v>2105.6299999999969</v>
      </c>
      <c r="O92" s="317">
        <f t="shared" si="20"/>
        <v>-2105.6299999999969</v>
      </c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  <c r="IX92" s="1"/>
      <c r="IY92" s="1"/>
      <c r="IZ92" s="1"/>
      <c r="JA92" s="1"/>
      <c r="JB92" s="1"/>
      <c r="JC92" s="1"/>
      <c r="JD92" s="1"/>
      <c r="JE92" s="1"/>
      <c r="JF92" s="1"/>
      <c r="JG92" s="1"/>
      <c r="JH92" s="1"/>
      <c r="JI92" s="1"/>
      <c r="JJ92" s="1"/>
      <c r="JK92" s="1"/>
      <c r="JL92" s="1"/>
      <c r="JM92" s="1"/>
      <c r="JN92" s="1"/>
      <c r="JO92" s="1"/>
      <c r="JP92" s="1"/>
      <c r="JQ92" s="1"/>
      <c r="JR92" s="1"/>
      <c r="JS92" s="1"/>
      <c r="JT92" s="1"/>
      <c r="JU92" s="1"/>
      <c r="JV92" s="1"/>
      <c r="JW92" s="1"/>
      <c r="JX92" s="1"/>
      <c r="JY92" s="1"/>
      <c r="JZ92" s="1"/>
      <c r="KA92" s="1"/>
      <c r="KB92" s="1"/>
      <c r="KC92" s="1"/>
      <c r="KD92" s="1"/>
      <c r="KE92" s="1"/>
      <c r="KF92" s="1"/>
      <c r="KG92" s="1"/>
      <c r="KH92" s="1"/>
      <c r="KI92" s="1"/>
      <c r="KJ92" s="1"/>
      <c r="KK92" s="1"/>
      <c r="KL92" s="1"/>
      <c r="KM92" s="1"/>
      <c r="KN92" s="1"/>
      <c r="KO92" s="1"/>
      <c r="KP92" s="1"/>
      <c r="KQ92" s="1"/>
      <c r="KR92" s="1"/>
      <c r="KS92" s="1"/>
      <c r="KT92" s="1"/>
      <c r="KU92" s="1"/>
      <c r="KV92" s="1"/>
      <c r="KW92" s="1"/>
      <c r="KX92" s="1"/>
      <c r="KY92" s="1"/>
      <c r="KZ92" s="1"/>
      <c r="LA92" s="1"/>
      <c r="LB92" s="1"/>
      <c r="LC92" s="1"/>
      <c r="LD92" s="1"/>
      <c r="LE92" s="1"/>
      <c r="LF92" s="1"/>
      <c r="LG92" s="1"/>
      <c r="LH92" s="1"/>
      <c r="LI92" s="1"/>
      <c r="LJ92" s="1"/>
      <c r="LK92" s="1"/>
      <c r="LL92" s="1"/>
      <c r="LM92" s="1"/>
      <c r="LN92" s="1"/>
      <c r="LO92" s="1"/>
      <c r="LP92" s="1"/>
      <c r="LQ92" s="1"/>
      <c r="LR92" s="1"/>
      <c r="LS92" s="1"/>
      <c r="LT92" s="1"/>
      <c r="LU92" s="1"/>
      <c r="LV92" s="1"/>
      <c r="LW92" s="1"/>
      <c r="LX92" s="1"/>
      <c r="LY92" s="1"/>
      <c r="LZ92" s="1"/>
      <c r="MA92" s="1"/>
      <c r="MB92" s="1"/>
      <c r="MC92" s="1"/>
      <c r="MD92" s="1"/>
      <c r="ME92" s="1"/>
      <c r="MF92" s="1"/>
      <c r="MG92" s="1"/>
      <c r="MH92" s="1"/>
      <c r="MI92" s="1"/>
      <c r="MJ92" s="1"/>
      <c r="MK92" s="1"/>
      <c r="ML92" s="1"/>
      <c r="MM92" s="1"/>
      <c r="MN92" s="1"/>
      <c r="MO92" s="1"/>
      <c r="MP92" s="1"/>
      <c r="MQ92" s="1"/>
      <c r="MR92" s="1"/>
      <c r="MS92" s="1"/>
      <c r="MT92" s="1"/>
      <c r="MU92" s="1"/>
      <c r="MV92" s="1"/>
      <c r="MW92" s="1"/>
      <c r="MX92" s="1"/>
      <c r="MY92" s="1"/>
      <c r="MZ92" s="1"/>
      <c r="NA92" s="1"/>
      <c r="NB92" s="1"/>
      <c r="NC92" s="1"/>
      <c r="ND92" s="1"/>
      <c r="NE92" s="1"/>
      <c r="NF92" s="1"/>
      <c r="NG92" s="1"/>
      <c r="NH92" s="1"/>
      <c r="NI92" s="1"/>
      <c r="NJ92" s="1"/>
      <c r="NK92" s="1"/>
      <c r="NL92" s="1"/>
      <c r="NM92" s="1"/>
      <c r="NN92" s="1"/>
      <c r="NO92" s="1"/>
      <c r="NP92" s="1"/>
      <c r="NQ92" s="1"/>
      <c r="NR92" s="1"/>
      <c r="NS92" s="1"/>
      <c r="NT92" s="1"/>
      <c r="NU92" s="1"/>
      <c r="NV92" s="1"/>
      <c r="NW92" s="1"/>
      <c r="NX92" s="1"/>
      <c r="NY92" s="1"/>
      <c r="NZ92" s="1"/>
      <c r="OA92" s="1"/>
      <c r="OB92" s="1"/>
      <c r="OC92" s="1"/>
      <c r="OD92" s="1"/>
      <c r="OE92" s="1"/>
      <c r="OF92" s="1"/>
      <c r="OG92" s="1"/>
      <c r="OH92" s="1"/>
      <c r="OI92" s="1"/>
      <c r="OJ92" s="1"/>
      <c r="OK92" s="1"/>
      <c r="OL92" s="1"/>
      <c r="OM92" s="1"/>
      <c r="ON92" s="1"/>
      <c r="OO92" s="1"/>
      <c r="OP92" s="1"/>
      <c r="OQ92" s="1"/>
      <c r="OR92" s="1"/>
      <c r="OS92" s="1"/>
      <c r="OT92" s="1"/>
      <c r="OU92" s="1"/>
      <c r="OV92" s="1"/>
      <c r="OW92" s="1"/>
      <c r="OX92" s="1"/>
      <c r="OY92" s="1"/>
      <c r="OZ92" s="1"/>
      <c r="PA92" s="1"/>
      <c r="PB92" s="1"/>
      <c r="PC92" s="1"/>
      <c r="PD92" s="1"/>
      <c r="PE92" s="1"/>
      <c r="PF92" s="1"/>
      <c r="PG92" s="1"/>
      <c r="PH92" s="1"/>
      <c r="PI92" s="1"/>
      <c r="PJ92" s="1"/>
      <c r="PK92" s="1"/>
      <c r="PL92" s="1"/>
      <c r="PM92" s="1"/>
      <c r="PN92" s="1"/>
      <c r="PO92" s="1"/>
      <c r="PP92" s="1"/>
      <c r="PQ92" s="1"/>
      <c r="PR92" s="1"/>
      <c r="PS92" s="1"/>
      <c r="PT92" s="1"/>
      <c r="PU92" s="1"/>
      <c r="PV92" s="1"/>
      <c r="PW92" s="1"/>
      <c r="PX92" s="1"/>
    </row>
    <row r="93" spans="1:440" s="313" customFormat="1" ht="18" customHeight="1" x14ac:dyDescent="0.15">
      <c r="A93" s="8"/>
      <c r="B93" s="531" t="s">
        <v>34</v>
      </c>
      <c r="C93" s="532"/>
      <c r="D93" s="325">
        <f>IFERROR(VLOOKUP($A93,Filtro_!$A$5:$N$52,2,FALSE),0)</f>
        <v>0</v>
      </c>
      <c r="E93" s="326">
        <f>IFERROR(VLOOKUP($A93,Filtro_!$A$5:$N$52,3,FALSE),0)</f>
        <v>0</v>
      </c>
      <c r="F93" s="327">
        <f>IFERROR(VLOOKUP($A93,Filtro_!$A$5:$N$52,4,FALSE),0)</f>
        <v>0</v>
      </c>
      <c r="G93" s="328">
        <f t="shared" si="23"/>
        <v>0</v>
      </c>
      <c r="H93" s="329">
        <f>D28</f>
        <v>10442.799999999979</v>
      </c>
      <c r="I93" s="330">
        <f>D65</f>
        <v>3823.2000000000025</v>
      </c>
      <c r="J93" s="331">
        <f t="shared" ref="J93:J94" si="24">+H93+I93</f>
        <v>14265.999999999982</v>
      </c>
      <c r="K93" s="332">
        <f>IFERROR(VLOOKUP($A93,Filtro_!$A$5:$N$52,9,FALSE),0)</f>
        <v>0</v>
      </c>
      <c r="L93" s="333">
        <f>IFERROR(VLOOKUP($A93,Filtro_!$A$5:$N$52,10,FALSE),0)</f>
        <v>0</v>
      </c>
      <c r="M93" s="334">
        <f>IFERROR(VLOOKUP($A93,Filtro_!$A$5:$N$52,11,FALSE),0)</f>
        <v>0</v>
      </c>
      <c r="N93" s="335">
        <f t="shared" si="22"/>
        <v>14265.999999999982</v>
      </c>
      <c r="O93" s="336">
        <f t="shared" si="20"/>
        <v>-14265.999999999982</v>
      </c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  <c r="IW93" s="1"/>
      <c r="IX93" s="1"/>
      <c r="IY93" s="1"/>
      <c r="IZ93" s="1"/>
      <c r="JA93" s="1"/>
      <c r="JB93" s="1"/>
      <c r="JC93" s="1"/>
      <c r="JD93" s="1"/>
      <c r="JE93" s="1"/>
      <c r="JF93" s="1"/>
      <c r="JG93" s="1"/>
      <c r="JH93" s="1"/>
      <c r="JI93" s="1"/>
      <c r="JJ93" s="1"/>
      <c r="JK93" s="1"/>
      <c r="JL93" s="1"/>
      <c r="JM93" s="1"/>
      <c r="JN93" s="1"/>
      <c r="JO93" s="1"/>
      <c r="JP93" s="1"/>
      <c r="JQ93" s="1"/>
      <c r="JR93" s="1"/>
      <c r="JS93" s="1"/>
      <c r="JT93" s="1"/>
      <c r="JU93" s="1"/>
      <c r="JV93" s="1"/>
      <c r="JW93" s="1"/>
      <c r="JX93" s="1"/>
      <c r="JY93" s="1"/>
      <c r="JZ93" s="1"/>
      <c r="KA93" s="1"/>
      <c r="KB93" s="1"/>
      <c r="KC93" s="1"/>
      <c r="KD93" s="1"/>
      <c r="KE93" s="1"/>
      <c r="KF93" s="1"/>
      <c r="KG93" s="1"/>
      <c r="KH93" s="1"/>
      <c r="KI93" s="1"/>
      <c r="KJ93" s="1"/>
      <c r="KK93" s="1"/>
      <c r="KL93" s="1"/>
      <c r="KM93" s="1"/>
      <c r="KN93" s="1"/>
      <c r="KO93" s="1"/>
      <c r="KP93" s="1"/>
      <c r="KQ93" s="1"/>
      <c r="KR93" s="1"/>
      <c r="KS93" s="1"/>
      <c r="KT93" s="1"/>
      <c r="KU93" s="1"/>
      <c r="KV93" s="1"/>
      <c r="KW93" s="1"/>
      <c r="KX93" s="1"/>
      <c r="KY93" s="1"/>
      <c r="KZ93" s="1"/>
      <c r="LA93" s="1"/>
      <c r="LB93" s="1"/>
      <c r="LC93" s="1"/>
      <c r="LD93" s="1"/>
      <c r="LE93" s="1"/>
      <c r="LF93" s="1"/>
      <c r="LG93" s="1"/>
      <c r="LH93" s="1"/>
      <c r="LI93" s="1"/>
      <c r="LJ93" s="1"/>
      <c r="LK93" s="1"/>
      <c r="LL93" s="1"/>
      <c r="LM93" s="1"/>
      <c r="LN93" s="1"/>
      <c r="LO93" s="1"/>
      <c r="LP93" s="1"/>
      <c r="LQ93" s="1"/>
      <c r="LR93" s="1"/>
      <c r="LS93" s="1"/>
      <c r="LT93" s="1"/>
      <c r="LU93" s="1"/>
      <c r="LV93" s="1"/>
      <c r="LW93" s="1"/>
      <c r="LX93" s="1"/>
      <c r="LY93" s="1"/>
      <c r="LZ93" s="1"/>
      <c r="MA93" s="1"/>
      <c r="MB93" s="1"/>
      <c r="MC93" s="1"/>
      <c r="MD93" s="1"/>
      <c r="ME93" s="1"/>
      <c r="MF93" s="1"/>
      <c r="MG93" s="1"/>
      <c r="MH93" s="1"/>
      <c r="MI93" s="1"/>
      <c r="MJ93" s="1"/>
      <c r="MK93" s="1"/>
      <c r="ML93" s="1"/>
      <c r="MM93" s="1"/>
      <c r="MN93" s="1"/>
      <c r="MO93" s="1"/>
      <c r="MP93" s="1"/>
      <c r="MQ93" s="1"/>
      <c r="MR93" s="1"/>
      <c r="MS93" s="1"/>
      <c r="MT93" s="1"/>
      <c r="MU93" s="1"/>
      <c r="MV93" s="1"/>
      <c r="MW93" s="1"/>
      <c r="MX93" s="1"/>
      <c r="MY93" s="1"/>
      <c r="MZ93" s="1"/>
      <c r="NA93" s="1"/>
      <c r="NB93" s="1"/>
      <c r="NC93" s="1"/>
      <c r="ND93" s="1"/>
      <c r="NE93" s="1"/>
      <c r="NF93" s="1"/>
      <c r="NG93" s="1"/>
      <c r="NH93" s="1"/>
      <c r="NI93" s="1"/>
      <c r="NJ93" s="1"/>
      <c r="NK93" s="1"/>
      <c r="NL93" s="1"/>
      <c r="NM93" s="1"/>
      <c r="NN93" s="1"/>
      <c r="NO93" s="1"/>
      <c r="NP93" s="1"/>
      <c r="NQ93" s="1"/>
      <c r="NR93" s="1"/>
      <c r="NS93" s="1"/>
      <c r="NT93" s="1"/>
      <c r="NU93" s="1"/>
      <c r="NV93" s="1"/>
      <c r="NW93" s="1"/>
      <c r="NX93" s="1"/>
      <c r="NY93" s="1"/>
      <c r="NZ93" s="1"/>
      <c r="OA93" s="1"/>
      <c r="OB93" s="1"/>
      <c r="OC93" s="1"/>
      <c r="OD93" s="1"/>
      <c r="OE93" s="1"/>
      <c r="OF93" s="1"/>
      <c r="OG93" s="1"/>
      <c r="OH93" s="1"/>
      <c r="OI93" s="1"/>
      <c r="OJ93" s="1"/>
      <c r="OK93" s="1"/>
      <c r="OL93" s="1"/>
      <c r="OM93" s="1"/>
      <c r="ON93" s="1"/>
      <c r="OO93" s="1"/>
      <c r="OP93" s="1"/>
      <c r="OQ93" s="1"/>
      <c r="OR93" s="1"/>
      <c r="OS93" s="1"/>
      <c r="OT93" s="1"/>
      <c r="OU93" s="1"/>
      <c r="OV93" s="1"/>
      <c r="OW93" s="1"/>
      <c r="OX93" s="1"/>
      <c r="OY93" s="1"/>
      <c r="OZ93" s="1"/>
      <c r="PA93" s="1"/>
      <c r="PB93" s="1"/>
      <c r="PC93" s="1"/>
      <c r="PD93" s="1"/>
      <c r="PE93" s="1"/>
      <c r="PF93" s="1"/>
      <c r="PG93" s="1"/>
      <c r="PH93" s="1"/>
      <c r="PI93" s="1"/>
      <c r="PJ93" s="1"/>
      <c r="PK93" s="1"/>
      <c r="PL93" s="1"/>
      <c r="PM93" s="1"/>
      <c r="PN93" s="1"/>
      <c r="PO93" s="1"/>
      <c r="PP93" s="1"/>
      <c r="PQ93" s="1"/>
      <c r="PR93" s="1"/>
      <c r="PS93" s="1"/>
      <c r="PT93" s="1"/>
      <c r="PU93" s="1"/>
      <c r="PV93" s="1"/>
      <c r="PW93" s="1"/>
      <c r="PX93" s="1"/>
    </row>
    <row r="94" spans="1:440" s="313" customFormat="1" ht="18" customHeight="1" x14ac:dyDescent="0.15">
      <c r="A94" s="8"/>
      <c r="B94" s="533" t="s">
        <v>64</v>
      </c>
      <c r="C94" s="534"/>
      <c r="D94" s="337">
        <f>IFERROR(VLOOKUP($A94,Filtro_!$A$5:$N$52,2,FALSE),0)</f>
        <v>0</v>
      </c>
      <c r="E94" s="338">
        <f>IFERROR(VLOOKUP($A94,Filtro_!$A$5:$N$52,3,FALSE),0)</f>
        <v>0</v>
      </c>
      <c r="F94" s="339">
        <f>IFERROR(VLOOKUP($A94,Filtro_!$A$5:$N$52,4,FALSE),0)</f>
        <v>0</v>
      </c>
      <c r="G94" s="328">
        <f t="shared" si="23"/>
        <v>0</v>
      </c>
      <c r="H94" s="340">
        <f>D29</f>
        <v>2250.7999999999988</v>
      </c>
      <c r="I94" s="341">
        <f>D66</f>
        <v>6050.3999999999987</v>
      </c>
      <c r="J94" s="342">
        <f t="shared" si="24"/>
        <v>8301.1999999999971</v>
      </c>
      <c r="K94" s="343">
        <f>IFERROR(VLOOKUP($A94,Filtro_!$A$5:$N$52,9,FALSE),0)</f>
        <v>0</v>
      </c>
      <c r="L94" s="344">
        <f>IFERROR(VLOOKUP($A94,Filtro_!$A$5:$N$52,10,FALSE),0)</f>
        <v>0</v>
      </c>
      <c r="M94" s="345">
        <f>IFERROR(VLOOKUP($A94,Filtro_!$A$5:$N$52,11,FALSE),0)</f>
        <v>0</v>
      </c>
      <c r="N94" s="346">
        <f t="shared" si="22"/>
        <v>8301.1999999999971</v>
      </c>
      <c r="O94" s="347">
        <f t="shared" si="20"/>
        <v>-8301.1999999999971</v>
      </c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  <c r="IW94" s="1"/>
      <c r="IX94" s="1"/>
      <c r="IY94" s="1"/>
      <c r="IZ94" s="1"/>
      <c r="JA94" s="1"/>
      <c r="JB94" s="1"/>
      <c r="JC94" s="1"/>
      <c r="JD94" s="1"/>
      <c r="JE94" s="1"/>
      <c r="JF94" s="1"/>
      <c r="JG94" s="1"/>
      <c r="JH94" s="1"/>
      <c r="JI94" s="1"/>
      <c r="JJ94" s="1"/>
      <c r="JK94" s="1"/>
      <c r="JL94" s="1"/>
      <c r="JM94" s="1"/>
      <c r="JN94" s="1"/>
      <c r="JO94" s="1"/>
      <c r="JP94" s="1"/>
      <c r="JQ94" s="1"/>
      <c r="JR94" s="1"/>
      <c r="JS94" s="1"/>
      <c r="JT94" s="1"/>
      <c r="JU94" s="1"/>
      <c r="JV94" s="1"/>
      <c r="JW94" s="1"/>
      <c r="JX94" s="1"/>
      <c r="JY94" s="1"/>
      <c r="JZ94" s="1"/>
      <c r="KA94" s="1"/>
      <c r="KB94" s="1"/>
      <c r="KC94" s="1"/>
      <c r="KD94" s="1"/>
      <c r="KE94" s="1"/>
      <c r="KF94" s="1"/>
      <c r="KG94" s="1"/>
      <c r="KH94" s="1"/>
      <c r="KI94" s="1"/>
      <c r="KJ94" s="1"/>
      <c r="KK94" s="1"/>
      <c r="KL94" s="1"/>
      <c r="KM94" s="1"/>
      <c r="KN94" s="1"/>
      <c r="KO94" s="1"/>
      <c r="KP94" s="1"/>
      <c r="KQ94" s="1"/>
      <c r="KR94" s="1"/>
      <c r="KS94" s="1"/>
      <c r="KT94" s="1"/>
      <c r="KU94" s="1"/>
      <c r="KV94" s="1"/>
      <c r="KW94" s="1"/>
      <c r="KX94" s="1"/>
      <c r="KY94" s="1"/>
      <c r="KZ94" s="1"/>
      <c r="LA94" s="1"/>
      <c r="LB94" s="1"/>
      <c r="LC94" s="1"/>
      <c r="LD94" s="1"/>
      <c r="LE94" s="1"/>
      <c r="LF94" s="1"/>
      <c r="LG94" s="1"/>
      <c r="LH94" s="1"/>
      <c r="LI94" s="1"/>
      <c r="LJ94" s="1"/>
      <c r="LK94" s="1"/>
      <c r="LL94" s="1"/>
      <c r="LM94" s="1"/>
      <c r="LN94" s="1"/>
      <c r="LO94" s="1"/>
      <c r="LP94" s="1"/>
      <c r="LQ94" s="1"/>
      <c r="LR94" s="1"/>
      <c r="LS94" s="1"/>
      <c r="LT94" s="1"/>
      <c r="LU94" s="1"/>
      <c r="LV94" s="1"/>
      <c r="LW94" s="1"/>
      <c r="LX94" s="1"/>
      <c r="LY94" s="1"/>
      <c r="LZ94" s="1"/>
      <c r="MA94" s="1"/>
      <c r="MB94" s="1"/>
      <c r="MC94" s="1"/>
      <c r="MD94" s="1"/>
      <c r="ME94" s="1"/>
      <c r="MF94" s="1"/>
      <c r="MG94" s="1"/>
      <c r="MH94" s="1"/>
      <c r="MI94" s="1"/>
      <c r="MJ94" s="1"/>
      <c r="MK94" s="1"/>
      <c r="ML94" s="1"/>
      <c r="MM94" s="1"/>
      <c r="MN94" s="1"/>
      <c r="MO94" s="1"/>
      <c r="MP94" s="1"/>
      <c r="MQ94" s="1"/>
      <c r="MR94" s="1"/>
      <c r="MS94" s="1"/>
      <c r="MT94" s="1"/>
      <c r="MU94" s="1"/>
      <c r="MV94" s="1"/>
      <c r="MW94" s="1"/>
      <c r="MX94" s="1"/>
      <c r="MY94" s="1"/>
      <c r="MZ94" s="1"/>
      <c r="NA94" s="1"/>
      <c r="NB94" s="1"/>
      <c r="NC94" s="1"/>
      <c r="ND94" s="1"/>
      <c r="NE94" s="1"/>
      <c r="NF94" s="1"/>
      <c r="NG94" s="1"/>
      <c r="NH94" s="1"/>
      <c r="NI94" s="1"/>
      <c r="NJ94" s="1"/>
      <c r="NK94" s="1"/>
      <c r="NL94" s="1"/>
      <c r="NM94" s="1"/>
      <c r="NN94" s="1"/>
      <c r="NO94" s="1"/>
      <c r="NP94" s="1"/>
      <c r="NQ94" s="1"/>
      <c r="NR94" s="1"/>
      <c r="NS94" s="1"/>
      <c r="NT94" s="1"/>
      <c r="NU94" s="1"/>
      <c r="NV94" s="1"/>
      <c r="NW94" s="1"/>
      <c r="NX94" s="1"/>
      <c r="NY94" s="1"/>
      <c r="NZ94" s="1"/>
      <c r="OA94" s="1"/>
      <c r="OB94" s="1"/>
      <c r="OC94" s="1"/>
      <c r="OD94" s="1"/>
      <c r="OE94" s="1"/>
      <c r="OF94" s="1"/>
      <c r="OG94" s="1"/>
      <c r="OH94" s="1"/>
      <c r="OI94" s="1"/>
      <c r="OJ94" s="1"/>
      <c r="OK94" s="1"/>
      <c r="OL94" s="1"/>
      <c r="OM94" s="1"/>
      <c r="ON94" s="1"/>
      <c r="OO94" s="1"/>
      <c r="OP94" s="1"/>
      <c r="OQ94" s="1"/>
      <c r="OR94" s="1"/>
      <c r="OS94" s="1"/>
      <c r="OT94" s="1"/>
      <c r="OU94" s="1"/>
      <c r="OV94" s="1"/>
      <c r="OW94" s="1"/>
      <c r="OX94" s="1"/>
      <c r="OY94" s="1"/>
      <c r="OZ94" s="1"/>
      <c r="PA94" s="1"/>
      <c r="PB94" s="1"/>
      <c r="PC94" s="1"/>
      <c r="PD94" s="1"/>
      <c r="PE94" s="1"/>
      <c r="PF94" s="1"/>
      <c r="PG94" s="1"/>
      <c r="PH94" s="1"/>
      <c r="PI94" s="1"/>
      <c r="PJ94" s="1"/>
      <c r="PK94" s="1"/>
      <c r="PL94" s="1"/>
      <c r="PM94" s="1"/>
      <c r="PN94" s="1"/>
      <c r="PO94" s="1"/>
      <c r="PP94" s="1"/>
      <c r="PQ94" s="1"/>
      <c r="PR94" s="1"/>
      <c r="PS94" s="1"/>
      <c r="PT94" s="1"/>
      <c r="PU94" s="1"/>
      <c r="PV94" s="1"/>
      <c r="PW94" s="1"/>
      <c r="PX94" s="1"/>
    </row>
    <row r="95" spans="1:440" ht="18" customHeight="1" x14ac:dyDescent="0.15">
      <c r="B95" s="527" t="s">
        <v>65</v>
      </c>
      <c r="C95" s="527"/>
      <c r="D95" s="348">
        <f t="shared" ref="D95:O95" si="25">SUM(D87,D88:D94)</f>
        <v>0</v>
      </c>
      <c r="E95" s="349">
        <f>SUM(E87,E88:E94)</f>
        <v>0</v>
      </c>
      <c r="F95" s="350">
        <f>SUM(F87,F88:F94)</f>
        <v>0</v>
      </c>
      <c r="G95" s="351">
        <f t="shared" si="25"/>
        <v>0</v>
      </c>
      <c r="H95" s="352">
        <f t="shared" si="25"/>
        <v>448712.0999999998</v>
      </c>
      <c r="I95" s="352">
        <f t="shared" si="25"/>
        <v>14197.630000000001</v>
      </c>
      <c r="J95" s="353">
        <f t="shared" si="25"/>
        <v>462909.72999999986</v>
      </c>
      <c r="K95" s="351">
        <f t="shared" si="25"/>
        <v>0</v>
      </c>
      <c r="L95" s="352">
        <f t="shared" si="25"/>
        <v>0</v>
      </c>
      <c r="M95" s="353">
        <f t="shared" si="25"/>
        <v>0</v>
      </c>
      <c r="N95" s="354">
        <f t="shared" si="25"/>
        <v>462909.72999999986</v>
      </c>
      <c r="O95" s="348">
        <f t="shared" si="25"/>
        <v>-462909.72999999986</v>
      </c>
      <c r="Q95" s="1"/>
      <c r="Y95" s="11"/>
      <c r="Z95" s="22"/>
      <c r="AA95" s="22"/>
      <c r="AB95" s="22"/>
      <c r="AC95" s="22"/>
      <c r="AD95" s="22"/>
      <c r="AE95" s="22"/>
      <c r="AF95" s="22"/>
      <c r="AG95" s="22"/>
      <c r="AH95" s="22"/>
    </row>
    <row r="96" spans="1:440" x14ac:dyDescent="0.15">
      <c r="Y96" s="11"/>
    </row>
    <row r="97" spans="2:25" x14ac:dyDescent="0.15">
      <c r="Y97" s="11"/>
    </row>
    <row r="110" spans="2:25" ht="15" hidden="1" x14ac:dyDescent="0.25">
      <c r="B110" s="355">
        <f>SUM(D13:D16,D18:D22,D24:D26,D28:D29,D37:D40,D42,D50:D53,D55:D59,D61:D63,D65:D66,D75:D78,D80,D87:D94)</f>
        <v>657882.72999999975</v>
      </c>
      <c r="C110" s="356">
        <f>SUM(AI13:AL80)</f>
        <v>5</v>
      </c>
    </row>
    <row r="147" spans="2:33" ht="23.25" hidden="1" customHeight="1" x14ac:dyDescent="0.15"/>
    <row r="148" spans="2:33" hidden="1" x14ac:dyDescent="0.15">
      <c r="B148" s="357">
        <f>SUM(C8:R95)</f>
        <v>4515756.299999997</v>
      </c>
      <c r="AG148" s="11">
        <f>SUM(AF1:AJ147)</f>
        <v>5</v>
      </c>
    </row>
    <row r="149" spans="2:33" ht="23.25" hidden="1" customHeight="1" x14ac:dyDescent="0.15"/>
  </sheetData>
  <mergeCells count="115">
    <mergeCell ref="B13:B17"/>
    <mergeCell ref="B18:B23"/>
    <mergeCell ref="H10:H12"/>
    <mergeCell ref="I10:I12"/>
    <mergeCell ref="J10:J12"/>
    <mergeCell ref="K10:K12"/>
    <mergeCell ref="B9:B12"/>
    <mergeCell ref="C9:C12"/>
    <mergeCell ref="B37:C37"/>
    <mergeCell ref="B39:C39"/>
    <mergeCell ref="B41:C41"/>
    <mergeCell ref="B42:C42"/>
    <mergeCell ref="B46:B49"/>
    <mergeCell ref="C46:C49"/>
    <mergeCell ref="B24:B27"/>
    <mergeCell ref="B28:B30"/>
    <mergeCell ref="B31:C31"/>
    <mergeCell ref="B33:C36"/>
    <mergeCell ref="B79:C79"/>
    <mergeCell ref="H72:H74"/>
    <mergeCell ref="I72:I74"/>
    <mergeCell ref="J72:J74"/>
    <mergeCell ref="K72:K74"/>
    <mergeCell ref="B50:B54"/>
    <mergeCell ref="B55:B60"/>
    <mergeCell ref="B61:B64"/>
    <mergeCell ref="B65:B67"/>
    <mergeCell ref="B68:C68"/>
    <mergeCell ref="B71:C74"/>
    <mergeCell ref="D71:D74"/>
    <mergeCell ref="E71:E74"/>
    <mergeCell ref="F71:F74"/>
    <mergeCell ref="G71:M71"/>
    <mergeCell ref="B95:C95"/>
    <mergeCell ref="B6:L6"/>
    <mergeCell ref="B7:R7"/>
    <mergeCell ref="D9:D12"/>
    <mergeCell ref="E9:K9"/>
    <mergeCell ref="L9:M9"/>
    <mergeCell ref="N9:P9"/>
    <mergeCell ref="E10:E12"/>
    <mergeCell ref="F10:F12"/>
    <mergeCell ref="G10:G12"/>
    <mergeCell ref="B89:C89"/>
    <mergeCell ref="B90:C90"/>
    <mergeCell ref="B91:C91"/>
    <mergeCell ref="B92:C92"/>
    <mergeCell ref="B93:C93"/>
    <mergeCell ref="B94:C94"/>
    <mergeCell ref="B80:C80"/>
    <mergeCell ref="B84:C86"/>
    <mergeCell ref="L85:L86"/>
    <mergeCell ref="M85:M86"/>
    <mergeCell ref="N85:N86"/>
    <mergeCell ref="B75:C75"/>
    <mergeCell ref="B77:C77"/>
    <mergeCell ref="B78:C78"/>
    <mergeCell ref="L10:L12"/>
    <mergeCell ref="M10:M12"/>
    <mergeCell ref="N10:N12"/>
    <mergeCell ref="O10:O12"/>
    <mergeCell ref="P10:P12"/>
    <mergeCell ref="D33:D36"/>
    <mergeCell ref="E33:E36"/>
    <mergeCell ref="F33:F36"/>
    <mergeCell ref="G33:M33"/>
    <mergeCell ref="N33:O33"/>
    <mergeCell ref="P33:R33"/>
    <mergeCell ref="G34:G36"/>
    <mergeCell ref="H34:H36"/>
    <mergeCell ref="I34:I36"/>
    <mergeCell ref="P34:P36"/>
    <mergeCell ref="Q34:Q36"/>
    <mergeCell ref="R34:R36"/>
    <mergeCell ref="D46:D49"/>
    <mergeCell ref="E46:K46"/>
    <mergeCell ref="L46:M46"/>
    <mergeCell ref="N46:P46"/>
    <mergeCell ref="E47:E49"/>
    <mergeCell ref="F47:F49"/>
    <mergeCell ref="G47:G49"/>
    <mergeCell ref="J34:J36"/>
    <mergeCell ref="K34:K36"/>
    <mergeCell ref="L34:L36"/>
    <mergeCell ref="M34:M36"/>
    <mergeCell ref="N34:N36"/>
    <mergeCell ref="O34:O36"/>
    <mergeCell ref="N47:N49"/>
    <mergeCell ref="O47:O49"/>
    <mergeCell ref="P47:P49"/>
    <mergeCell ref="N71:O71"/>
    <mergeCell ref="P71:R71"/>
    <mergeCell ref="G72:G74"/>
    <mergeCell ref="H47:H49"/>
    <mergeCell ref="I47:I49"/>
    <mergeCell ref="J47:J49"/>
    <mergeCell ref="K47:K49"/>
    <mergeCell ref="L47:L49"/>
    <mergeCell ref="M47:M49"/>
    <mergeCell ref="R72:R74"/>
    <mergeCell ref="L72:L74"/>
    <mergeCell ref="M72:M74"/>
    <mergeCell ref="N72:N74"/>
    <mergeCell ref="O72:O74"/>
    <mergeCell ref="P72:P74"/>
    <mergeCell ref="Q72:Q74"/>
    <mergeCell ref="D84:D86"/>
    <mergeCell ref="E84:F84"/>
    <mergeCell ref="G84:G86"/>
    <mergeCell ref="H84:N84"/>
    <mergeCell ref="O84:O86"/>
    <mergeCell ref="E85:E86"/>
    <mergeCell ref="F85:F86"/>
    <mergeCell ref="H85:J85"/>
    <mergeCell ref="K85:K86"/>
  </mergeCells>
  <dataValidations count="24">
    <dataValidation type="custom" allowBlank="1" showInputMessage="1" showErrorMessage="1" errorTitle="ERROR" error="Por favor ingrese solo Números (Máximo 3 decimales)." prompt="Solo excepciones normativas" sqref="J65" xr:uid="{00000000-0002-0000-0100-000000000000}">
      <formula1>IF(ISNUMBER(J65),IFERROR(LEN(RIGHT(J65,LEN(J65)-FIND(",",J65))),0),4)&lt;=3</formula1>
    </dataValidation>
    <dataValidation type="whole" allowBlank="1" showInputMessage="1" showErrorMessage="1" errorTitle="ERROR" error="Por favor ingrese solo Números." promptTitle="Registro " prompt="Solo excepciones normativas" sqref="O56" xr:uid="{00000000-0002-0000-0100-000001000000}">
      <formula1>0</formula1>
      <formula2>100000000000000</formula2>
    </dataValidation>
    <dataValidation type="whole" allowBlank="1" showInputMessage="1" showErrorMessage="1" errorTitle="ERROR" error="Por favor ingrese solo Números." promptTitle="Registro" prompt="Solo excepciones normativas" sqref="P56 L14 O14:P14 M56:N56 L51 N51:P51" xr:uid="{00000000-0002-0000-0100-000002000000}">
      <formula1>0</formula1>
      <formula2>100000000000000</formula2>
    </dataValidation>
    <dataValidation type="whole" allowBlank="1" showInputMessage="1" showErrorMessage="1" errorTitle="ERROR" error="Por favor ingrese solo Números." promptTitle="Registro" prompt="Solo excepciones normativas_x000a_" sqref="N14" xr:uid="{00000000-0002-0000-0100-000003000000}">
      <formula1>0</formula1>
      <formula2>100000000000000</formula2>
    </dataValidation>
    <dataValidation type="whole" operator="greaterThanOrEqual" allowBlank="1" showErrorMessage="1" errorTitle="ERROR" error="Sólo se permiten números enteros." promptTitle="Registro" prompt="Sólo para celíacos." sqref="J13:P13 J50:P50 L55:P55 J18:P22 J24:P26" xr:uid="{00000000-0002-0000-0100-000004000000}">
      <formula1>0</formula1>
    </dataValidation>
    <dataValidation type="custom" allowBlank="1" showInputMessage="1" showErrorMessage="1" errorTitle="ERROR" error="Sólo se permiten enteros o mitades (Ej: 0,5)." sqref="D90:F90 K90:M90" xr:uid="{00000000-0002-0000-0100-000005000000}">
      <formula1>MOD(D90,0.5)=0</formula1>
    </dataValidation>
    <dataValidation type="custom" allowBlank="1" showErrorMessage="1" errorTitle="ERROR" error="Por favor ingrese solo Números (Máximo 3 decimales)." promptTitle="Registro:" prompt="Recuerde registrar en Kilogramos." sqref="D91:F94 K91:M94 E53:G53 E16:G16 E61:G62 E59:G59" xr:uid="{00000000-0002-0000-0100-000006000000}">
      <formula1>IF(ISNUMBER(D16),IFERROR(LEN(RIGHT(D16,LEN(D16)-FIND(",",D16))),0),4)&lt;=3</formula1>
    </dataValidation>
    <dataValidation type="custom" allowBlank="1" showInputMessage="1" showErrorMessage="1" errorTitle="ERROR" error="Por favor ingrese solo Números (Máximo 3 decimales)." prompt="Sólo excepciones normativas" sqref="J66:K66 K65" xr:uid="{00000000-0002-0000-0100-000007000000}">
      <formula1>IF(ISNUMBER(J65),IFERROR(LEN(RIGHT(J65,LEN(J65)-FIND(",",J65))),0),4)&lt;=3</formula1>
    </dataValidation>
    <dataValidation type="whole" operator="greaterThanOrEqual" allowBlank="1" showErrorMessage="1" errorTitle="ERROR" error="Por favor ingrese solo Números Enteros." promptTitle="Registro:" prompt="Recuerde registrar en Kilogramos." sqref="F63:G63" xr:uid="{00000000-0002-0000-0100-000008000000}">
      <formula1>0</formula1>
    </dataValidation>
    <dataValidation type="custom" allowBlank="1" showInputMessage="1" showErrorMessage="1" errorTitle="ERROR" error="Por favor ingrese solo Números (Máximo 3 decimales)." promptTitle="Registro:" prompt="Recuerde registrar en Kilogramos." sqref="E65:I66" xr:uid="{00000000-0002-0000-0100-000009000000}">
      <formula1>IF(ISNUMBER(E65),IFERROR(LEN(RIGHT(E65,LEN(E65)-FIND(",",E65))),0),4)&lt;=3</formula1>
    </dataValidation>
    <dataValidation type="whole" operator="greaterThanOrEqual" allowBlank="1" showInputMessage="1" showErrorMessage="1" errorTitle="ERROR" error="Sólo se permiten números enteros." sqref="J14:K14 D87:F89 F57:K57 H13:I13 K87:M89 E50:I50 E55:K55 J51:K51 H18:I22 H24:I26" xr:uid="{00000000-0002-0000-0100-00000A000000}">
      <formula1>0</formula1>
    </dataValidation>
    <dataValidation type="custom" allowBlank="1" showInputMessage="1" showErrorMessage="1" errorTitle="ERROR" error="Por favor ingrese solo Números." sqref="G92:G94" xr:uid="{00000000-0002-0000-0100-00000B000000}">
      <formula1>MOD(F92,0.5)=0</formula1>
    </dataValidation>
    <dataValidation type="whole" operator="greaterThanOrEqual" allowBlank="1" showErrorMessage="1" errorTitle="ERROR" error="Por favor ingrese solo Números." prompt="Sólo excepciones de acuerdo a Norma Técnica." sqref="L77:M77" xr:uid="{00000000-0002-0000-0100-00000C000000}">
      <formula1>0</formula1>
    </dataValidation>
    <dataValidation type="custom" operator="greaterThanOrEqual" allowBlank="1" showInputMessage="1" showErrorMessage="1" errorTitle="ERROR" error="Sólo se permiten enteros o mitades (Ej: 0,5)." sqref="M58:P58 I14 G13 L15 L52 I56:K56 N52:P52 N15:P15 I51 G26 G18:G21" xr:uid="{00000000-0002-0000-0100-00000D000000}">
      <formula1>MOD(G13,0.5)=0</formula1>
    </dataValidation>
    <dataValidation type="whole" operator="greaterThanOrEqual" allowBlank="1" showErrorMessage="1" prompt="Sólo excepciones de acuerdo a Norma Técnica." sqref="L39:M39" xr:uid="{00000000-0002-0000-0100-00000E000000}">
      <formula1>0</formula1>
    </dataValidation>
    <dataValidation type="whole" operator="greaterThanOrEqual" allowBlank="1" showInputMessage="1" showErrorMessage="1" prompt="Sólo excepciones normativas" sqref="L40:M40" xr:uid="{00000000-0002-0000-0100-00000F000000}">
      <formula1>0</formula1>
    </dataValidation>
    <dataValidation type="whole" operator="greaterThanOrEqual" allowBlank="1" showInputMessage="1" showErrorMessage="1" sqref="N37 G37:K40 L37:M38 G42:R42 P37:R37 O38:R38" xr:uid="{00000000-0002-0000-0100-000010000000}">
      <formula1>0</formula1>
    </dataValidation>
    <dataValidation type="whole" operator="greaterThanOrEqual" allowBlank="1" showInputMessage="1" showErrorMessage="1" errorTitle="ERROR" error="Por favor ingrese solo Números." sqref="O76 P75:R76 E26:F26 L75:M76 G80:R80 G75:K78 H62:I63 N75 E63 E13:F13 E18:F21" xr:uid="{00000000-0002-0000-0100-000011000000}">
      <formula1>0</formula1>
    </dataValidation>
    <dataValidation type="whole" operator="greaterThanOrEqual" allowBlank="1" showInputMessage="1" showErrorMessage="1" errorTitle="ERROR" error="Por favor ingrese solo Números." prompt="Sólo excepciones normativas" sqref="L78:M78" xr:uid="{00000000-0002-0000-0100-000012000000}">
      <formula1>0</formula1>
    </dataValidation>
    <dataValidation allowBlank="1" showInputMessage="1" showErrorMessage="1" errorTitle="ERROR" error="Por favor ingrese solo Números." sqref="B39 B77:B78 P71:P74 Q72:R74 Q34:R36 E33:F36 E71:F74 C87:C89 AB1:AE8 AB32:AE32 N9:N12 N46:N49 P33:P36 Z84:AC95 O47:P49 Q14:Q15 B61:B67 E85:E86 H85:J85 AB96:AE1048576 C91:C95 O10:P12 AB81:AE83 AI38:AK40 AC71:AF74 AC33:AF36 AB37:AB42 Z9:AC9 AI52:AL52 AH80:AN80 AB14:AF15 AA10:AA31 AB43:AE70 AI13:AI16 S41 AB10:AD13 AH38:AH41 AC39:AG41 AL37:AN40 AI37:AJ37 AA75:AB80 AH42:AN42 AI76:AK78 AH76:AH79 AC77:AG79 AL75:AN78 Q52 B68:C68 B79:C79 B87:B95 AI75:AJ75 AB16:AD31 AJ14:AM15" xr:uid="{00000000-0002-0000-0100-000013000000}"/>
    <dataValidation allowBlank="1" showInputMessage="1" errorTitle="ERROR" error="Por favor ingrese solo Números." sqref="S75:X80 S37:S40 S42" xr:uid="{00000000-0002-0000-0100-000014000000}"/>
    <dataValidation type="decimal" allowBlank="1" showInputMessage="1" showErrorMessage="1" errorTitle="ERROR" error="Por favor ingrese solo Números." sqref="H92:J94 D95:O95 G87:J91 N87:O94" xr:uid="{00000000-0002-0000-0100-000015000000}">
      <formula1>0</formula1>
      <formula2>100000000000000</formula2>
    </dataValidation>
    <dataValidation type="whole" allowBlank="1" showInputMessage="1" showErrorMessage="1" errorTitle="ERROR" error="Por favor ingrese solo Números." sqref="F58:G58 E60:G60 R53:W54 I15:K17 E64:I64 E17:G17 J62:K64 N38:N41 S71:X74 E54:G54 I52:K54 N76:N79 H58:K60 L53:L54 G41:M41 O33:O37 G79:M79 O71:O75 E1:M12 B149:B1048576 O39:R41 L16:L17 B96:B109 G33 G34:M36 N33:N36 G71 E75:F80 G72:M74 N71:N74 E37:F42 Y71:Z80 AA71:AB74 T33:Z42 S33:S36 AF1:XFD8 AF32:XFD32 N1:AA8 M32:AA32 L70:AA70 R46:W49 AF96:XFD1048576 L62:P69 H86:J86 E30:L32 N53:P54 M59:P60 B5:B12 N43:AA45 E43:M49 E67:K70 B111:B147 L81:L84 M81:O86 K81:K86 AF81:XFD83 P81:AA83 H81:J84 F81:G86 E81:E84 B69:B76 D96:AA1048576 B1 AL79:AN79 AA33:AB36 AG71:AN74 Q59:W69 AE16:AH31 AD9:XFD9 Q9:Y9 N16:P17 AJ16:XFD31 M57:P57 Q10:Q13 M14:M17 H14:H17 E14:G15 Q16:Q31 AD84:XFD95 R10:Z31 L56:L60 F56:H56 E56:E58 Q53:Q57 X46:AA69 B40:B49 Q46:Q50 E51:G52 M51:M54 Q51:W51 H51:H54 P84:Y95 B31:B38 AJ10:AM13 AI17:AI31 AI10:AI12 AG33:XFD36 AO37:XFD42 AJ38:AJ41 AK39:AK41 AI41 AL41:AN41 AI53:AL70 AG14:AH15 O77:R79 AF43:AH70 AM43:XFD70 AI43:AL51 AO71:XFD80 AJ76:AJ79 AK77:AK79 AI79 B80:B86 AN10:XFD15 AE10:AH13 E23:P23 M30:P31 E27:P27 D1:D86" xr:uid="{00000000-0002-0000-0100-000016000000}">
      <formula1>0</formula1>
      <formula2>100000000000000</formula2>
    </dataValidation>
    <dataValidation operator="greaterThanOrEqual" allowBlank="1" showErrorMessage="1" errorTitle="ERROR" error="Sólo se permiten números enteros." promptTitle="Registro" prompt="Sólo para celíacos." sqref="J28:P29" xr:uid="{00000000-0002-0000-0100-000017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AD210"/>
  <sheetViews>
    <sheetView showGridLines="0" topLeftCell="B1" workbookViewId="0">
      <selection activeCell="B1" sqref="B1"/>
    </sheetView>
  </sheetViews>
  <sheetFormatPr baseColWidth="10" defaultColWidth="11.7109375" defaultRowHeight="10.5" x14ac:dyDescent="0.15"/>
  <cols>
    <col min="1" max="1" width="18.7109375" style="362" hidden="1" customWidth="1"/>
    <col min="2" max="2" width="45.28515625" style="362" customWidth="1"/>
    <col min="3" max="3" width="15.5703125" style="362" customWidth="1"/>
    <col min="4" max="4" width="18.28515625" style="362" customWidth="1"/>
    <col min="5" max="5" width="14.28515625" style="362" customWidth="1"/>
    <col min="6" max="6" width="11.5703125" style="362" customWidth="1"/>
    <col min="7" max="7" width="15.7109375" style="362" customWidth="1"/>
    <col min="8" max="8" width="13.7109375" style="362" customWidth="1"/>
    <col min="9" max="9" width="14.85546875" style="362" customWidth="1"/>
    <col min="10" max="10" width="15.140625" style="362" customWidth="1"/>
    <col min="11" max="11" width="12.7109375" style="362" customWidth="1"/>
    <col min="12" max="12" width="11.5703125" style="362" customWidth="1"/>
    <col min="13" max="13" width="14.7109375" style="362" customWidth="1"/>
    <col min="14" max="14" width="11" style="362" customWidth="1"/>
    <col min="15" max="16" width="10.85546875" style="362" customWidth="1"/>
    <col min="17" max="18" width="11.7109375" style="362"/>
    <col min="19" max="21" width="11.28515625" style="362" customWidth="1"/>
    <col min="22" max="27" width="14" style="362" customWidth="1"/>
    <col min="28" max="30" width="14" style="362" hidden="1" customWidth="1"/>
    <col min="31" max="40" width="14" style="362" customWidth="1"/>
    <col min="41" max="41" width="13" style="362" customWidth="1"/>
    <col min="42" max="16384" width="11.7109375" style="362"/>
  </cols>
  <sheetData>
    <row r="1" spans="1:30" s="1" customFormat="1" ht="12.75" customHeight="1" x14ac:dyDescent="0.15">
      <c r="B1" s="2" t="s">
        <v>0</v>
      </c>
    </row>
    <row r="2" spans="1:30" s="1" customFormat="1" ht="12.75" customHeight="1" x14ac:dyDescent="0.15">
      <c r="B2" s="2" t="str">
        <f>CONCATENATE("COMUNA: ",[1]NOMBRE!$B$2,"  ","( ",[1]NOMBRE!$C$2,[1]NOMBRE!$D$2,[1]NOMBRE!$E$2,[1]NOMBRE!$F$2,[1]NOMBRE!$G$2," )")</f>
        <v>COMUNA:   (  )</v>
      </c>
    </row>
    <row r="3" spans="1:30" s="1" customFormat="1" ht="12.75" customHeight="1" x14ac:dyDescent="0.2">
      <c r="B3" s="2" t="str">
        <f>CONCATENATE("ESTABLECIMIENTO/ESTRATEGIA: ",[1]NOMBRE!$B$3,"  ","( ",[1]NOMBRE!$C$3,[1]NOMBRE!$D$3,[1]NOMBRE!$E$3,[1]NOMBRE!$F$3,[1]NOMBRE!$G$3,[1]NOMBRE!$H$3," )")</f>
        <v>ESTABLECIMIENTO/ESTRATEGIA:   (  )</v>
      </c>
      <c r="E3" s="4"/>
    </row>
    <row r="4" spans="1:30" s="1" customFormat="1" ht="12.75" customHeight="1" x14ac:dyDescent="0.15">
      <c r="B4" s="2" t="str">
        <f>CONCATENATE("MES: ",[1]NOMBRE!$B$6,"  ","( ",[1]NOMBRE!$C$6,[1]NOMBRE!$D$6," )")</f>
        <v>MES:   (  )</v>
      </c>
    </row>
    <row r="5" spans="1:30" s="1" customFormat="1" ht="12.75" customHeight="1" x14ac:dyDescent="0.15">
      <c r="B5" s="2" t="str">
        <f>CONCATENATE("AÑO: ",[1]NOMBRE!$B$7)</f>
        <v>AÑO: 2025</v>
      </c>
    </row>
    <row r="6" spans="1:30" s="358" customFormat="1" ht="17.25" customHeight="1" x14ac:dyDescent="0.15">
      <c r="B6" s="2"/>
      <c r="C6" s="359"/>
      <c r="D6" s="359"/>
      <c r="E6" s="359"/>
      <c r="F6" s="359"/>
      <c r="G6" s="359"/>
      <c r="H6" s="359"/>
      <c r="I6" s="359"/>
      <c r="J6" s="359"/>
      <c r="K6" s="359"/>
      <c r="L6" s="359"/>
    </row>
    <row r="7" spans="1:30" s="358" customFormat="1" ht="36" customHeight="1" x14ac:dyDescent="0.15">
      <c r="B7" s="575" t="s">
        <v>66</v>
      </c>
      <c r="C7" s="575"/>
      <c r="D7" s="575"/>
      <c r="E7" s="575"/>
      <c r="F7" s="575"/>
      <c r="G7" s="575"/>
      <c r="H7" s="575"/>
      <c r="I7" s="360"/>
      <c r="J7" s="360"/>
      <c r="K7" s="360"/>
      <c r="L7" s="360"/>
      <c r="M7" s="360"/>
      <c r="N7" s="360"/>
      <c r="O7" s="360"/>
      <c r="P7" s="360"/>
      <c r="Q7" s="360"/>
    </row>
    <row r="8" spans="1:30" s="358" customFormat="1" ht="20.25" customHeight="1" x14ac:dyDescent="0.15">
      <c r="B8" s="361"/>
      <c r="C8" s="361"/>
      <c r="D8" s="361"/>
      <c r="E8" s="361"/>
      <c r="F8" s="361"/>
      <c r="G8" s="361"/>
      <c r="H8" s="361"/>
      <c r="I8" s="360"/>
      <c r="J8" s="360"/>
      <c r="K8" s="360"/>
      <c r="L8" s="360"/>
      <c r="M8" s="360"/>
      <c r="N8" s="360"/>
      <c r="O8" s="360"/>
      <c r="P8" s="360"/>
      <c r="Q8" s="360"/>
    </row>
    <row r="9" spans="1:30" ht="26.25" customHeight="1" x14ac:dyDescent="0.15">
      <c r="B9" s="574" t="s">
        <v>67</v>
      </c>
      <c r="C9" s="574"/>
      <c r="D9" s="574"/>
    </row>
    <row r="10" spans="1:30" ht="18" customHeight="1" x14ac:dyDescent="0.15">
      <c r="B10" s="363" t="s">
        <v>68</v>
      </c>
      <c r="C10" s="363" t="s">
        <v>69</v>
      </c>
      <c r="D10" s="364" t="s">
        <v>70</v>
      </c>
    </row>
    <row r="11" spans="1:30" ht="18" customHeight="1" x14ac:dyDescent="0.15">
      <c r="A11" s="440" t="s">
        <v>107</v>
      </c>
      <c r="B11" s="365" t="s">
        <v>71</v>
      </c>
      <c r="C11" s="366">
        <f>IFERROR(VLOOKUP($A11,Filtro_!$A$5:$N$52,2,FALSE),0)</f>
        <v>319675</v>
      </c>
      <c r="D11" s="366">
        <f>IFERROR(VLOOKUP($A11,Filtro_!$A$5:$N$52,3,FALSE),0)</f>
        <v>319686</v>
      </c>
      <c r="E11" s="362" t="str">
        <f>$AB11</f>
        <v xml:space="preserve">La cantidad distribuída de Sopa/Crema es distinta a la cantidad distribuída de Bebida Láctea.- </v>
      </c>
      <c r="AB11" s="367" t="str">
        <f>IF(C11&lt;&gt;D11,"La cantidad distribuída de Sopa/Crema es distinta a la cantidad distribuída de Bebida Láctea.- ","")</f>
        <v xml:space="preserve">La cantidad distribuída de Sopa/Crema es distinta a la cantidad distribuída de Bebida Láctea.- </v>
      </c>
      <c r="AD11" s="368">
        <f>IF($C11&lt;&gt;$D11,1,0)</f>
        <v>1</v>
      </c>
    </row>
    <row r="12" spans="1:30" ht="18" customHeight="1" x14ac:dyDescent="0.15">
      <c r="A12" s="440" t="s">
        <v>108</v>
      </c>
      <c r="B12" s="369" t="s">
        <v>72</v>
      </c>
      <c r="C12" s="366">
        <f>IFERROR(VLOOKUP($A12,Filtro_!$A$5:$N$52,2,FALSE),0)</f>
        <v>26348</v>
      </c>
      <c r="D12" s="366">
        <f>IFERROR(VLOOKUP($A12,Filtro_!$A$5:$N$52,3,FALSE),0)</f>
        <v>26344</v>
      </c>
      <c r="E12" s="362" t="str">
        <f t="shared" ref="E12:E15" si="0">$AB12</f>
        <v xml:space="preserve">La cantidad distribuída de Sopa/Crema es distinta a la cantidad distribuída de Bebida Láctea.- </v>
      </c>
      <c r="AB12" s="367" t="str">
        <f t="shared" ref="AB12:AB15" si="1">IF(C12&lt;&gt;D12,"La cantidad distribuída de Sopa/Crema es distinta a la cantidad distribuída de Bebida Láctea.- ","")</f>
        <v xml:space="preserve">La cantidad distribuída de Sopa/Crema es distinta a la cantidad distribuída de Bebida Láctea.- </v>
      </c>
      <c r="AD12" s="368">
        <f t="shared" ref="AD12:AD15" si="2">IF($C12&lt;&gt;$D12,1,0)</f>
        <v>1</v>
      </c>
    </row>
    <row r="13" spans="1:30" ht="21" x14ac:dyDescent="0.15">
      <c r="A13" s="440" t="s">
        <v>124</v>
      </c>
      <c r="B13" s="370" t="s">
        <v>73</v>
      </c>
      <c r="C13" s="366">
        <f>IFERROR(VLOOKUP($A13,Filtro_!$A$5:$N$52,2,FALSE),0)</f>
        <v>565</v>
      </c>
      <c r="D13" s="366">
        <f>IFERROR(VLOOKUP($A13,Filtro_!$A$5:$N$52,3,FALSE),0)</f>
        <v>565</v>
      </c>
      <c r="E13" s="362" t="str">
        <f t="shared" si="0"/>
        <v/>
      </c>
      <c r="AB13" s="367" t="str">
        <f t="shared" si="1"/>
        <v/>
      </c>
      <c r="AD13" s="368">
        <f t="shared" si="2"/>
        <v>0</v>
      </c>
    </row>
    <row r="14" spans="1:30" ht="18" customHeight="1" x14ac:dyDescent="0.15">
      <c r="A14" s="440" t="s">
        <v>116</v>
      </c>
      <c r="B14" s="371" t="s">
        <v>74</v>
      </c>
      <c r="C14" s="366">
        <f>IFERROR(VLOOKUP($A14,Filtro_!$A$5:$N$52,2,FALSE),0)</f>
        <v>115</v>
      </c>
      <c r="D14" s="366">
        <f>IFERROR(VLOOKUP($A14,Filtro_!$A$5:$N$52,3,FALSE),0)</f>
        <v>115</v>
      </c>
      <c r="E14" s="362" t="str">
        <f t="shared" si="0"/>
        <v/>
      </c>
      <c r="AB14" s="367" t="str">
        <f>IF(C14&lt;&gt;D14,"La cantidad distribuída de Sopa/Crema es distinta a la cantidad distribuída de Bebida Láctea.- ","")</f>
        <v/>
      </c>
      <c r="AD14" s="368">
        <f t="shared" si="2"/>
        <v>0</v>
      </c>
    </row>
    <row r="15" spans="1:30" ht="18" customHeight="1" x14ac:dyDescent="0.15">
      <c r="A15" s="440" t="s">
        <v>122</v>
      </c>
      <c r="B15" s="372" t="s">
        <v>75</v>
      </c>
      <c r="C15" s="366">
        <f>IFERROR(VLOOKUP($A15,Filtro_!$A$5:$N$52,2,FALSE),0)</f>
        <v>3171</v>
      </c>
      <c r="D15" s="366">
        <f>IFERROR(VLOOKUP($A15,Filtro_!$A$5:$N$52,3,FALSE),0)</f>
        <v>3171</v>
      </c>
      <c r="E15" s="362" t="str">
        <f t="shared" si="0"/>
        <v/>
      </c>
      <c r="AB15" s="367" t="str">
        <f t="shared" si="1"/>
        <v/>
      </c>
      <c r="AD15" s="368">
        <f t="shared" si="2"/>
        <v>0</v>
      </c>
    </row>
    <row r="16" spans="1:30" ht="18" customHeight="1" x14ac:dyDescent="0.15">
      <c r="A16" s="373"/>
      <c r="B16" s="374" t="s">
        <v>40</v>
      </c>
      <c r="C16" s="444">
        <f>SUM(C11:C15)</f>
        <v>349874</v>
      </c>
      <c r="D16" s="445">
        <f>SUM(D11:D15)</f>
        <v>349881</v>
      </c>
    </row>
    <row r="17" spans="1:30" ht="26.25" customHeight="1" x14ac:dyDescent="0.15">
      <c r="B17" s="375"/>
      <c r="C17" s="376"/>
      <c r="D17" s="377"/>
    </row>
    <row r="18" spans="1:30" ht="30" customHeight="1" x14ac:dyDescent="0.15">
      <c r="B18" s="574" t="s">
        <v>76</v>
      </c>
      <c r="C18" s="574"/>
      <c r="D18" s="574"/>
      <c r="E18" s="574"/>
      <c r="F18" s="358"/>
      <c r="G18" s="358"/>
      <c r="H18" s="358"/>
      <c r="I18" s="358"/>
      <c r="J18" s="358"/>
      <c r="K18" s="358"/>
      <c r="L18" s="358"/>
    </row>
    <row r="19" spans="1:30" ht="18" customHeight="1" x14ac:dyDescent="0.15">
      <c r="B19" s="557" t="s">
        <v>68</v>
      </c>
      <c r="C19" s="559" t="s">
        <v>77</v>
      </c>
      <c r="D19" s="560"/>
      <c r="E19" s="561"/>
    </row>
    <row r="20" spans="1:30" ht="18" customHeight="1" x14ac:dyDescent="0.15">
      <c r="B20" s="558"/>
      <c r="C20" s="378" t="s">
        <v>6</v>
      </c>
      <c r="D20" s="379" t="s">
        <v>78</v>
      </c>
      <c r="E20" s="380" t="s">
        <v>79</v>
      </c>
    </row>
    <row r="21" spans="1:30" ht="18" customHeight="1" x14ac:dyDescent="0.15">
      <c r="A21" s="440" t="s">
        <v>109</v>
      </c>
      <c r="B21" s="381" t="s">
        <v>80</v>
      </c>
      <c r="C21" s="382">
        <f>IFERROR(VLOOKUP($A21,Filtro_!$A$5:$N$52,2,FALSE),0)</f>
        <v>322894</v>
      </c>
      <c r="D21" s="383">
        <f>IFERROR(VLOOKUP($A21,Filtro_!$A$5:$N$52,3,FALSE),0)</f>
        <v>135590</v>
      </c>
      <c r="E21" s="366">
        <f>IFERROR(VLOOKUP($A21,Filtro_!$A$5:$N$52,4,FALSE),0)</f>
        <v>187312</v>
      </c>
      <c r="F21" s="362" t="str">
        <f>$AB21</f>
        <v xml:space="preserve"> No olvide que el Nº de personas que retiran debe ser igual al promedio de Kilos que retiran en Seccion A.</v>
      </c>
      <c r="AB21" s="367" t="str">
        <f>IF(((C11+D11)/2)&lt;&gt;((D21+E21))," No olvide que el Nº de personas que retiran debe ser igual al promedio de Kilos que retiran en Seccion A.","")</f>
        <v xml:space="preserve"> No olvide que el Nº de personas que retiran debe ser igual al promedio de Kilos que retiran en Seccion A.</v>
      </c>
      <c r="AD21" s="368">
        <f>IF(((C11+D11)/2)&lt;&gt;((D21+E21)),1,0)</f>
        <v>1</v>
      </c>
    </row>
    <row r="22" spans="1:30" ht="18" customHeight="1" x14ac:dyDescent="0.15">
      <c r="A22" s="440" t="s">
        <v>110</v>
      </c>
      <c r="B22" s="384" t="s">
        <v>72</v>
      </c>
      <c r="C22" s="385">
        <f>IFERROR(VLOOKUP($A22,Filtro_!$A$5:$N$52,2,FALSE),0)</f>
        <v>26299</v>
      </c>
      <c r="D22" s="386">
        <f>IFERROR(VLOOKUP($A22,Filtro_!$A$5:$N$52,3,FALSE),0)</f>
        <v>9793</v>
      </c>
      <c r="E22" s="387">
        <f>IFERROR(VLOOKUP($A22,Filtro_!$A$5:$N$52,4,FALSE),0)</f>
        <v>16506</v>
      </c>
      <c r="F22" s="362" t="str">
        <f>$AB22</f>
        <v xml:space="preserve"> No olvide que el Nº de personas que retiran debe ser igual al promedio de Kilos que retiran en Seccion A.</v>
      </c>
      <c r="AB22" s="367" t="str">
        <f t="shared" ref="AB22:AB25" si="3">IF(((C12+D12)/2)&lt;&gt;((D22+E22))," No olvide que el Nº de personas que retiran debe ser igual al promedio de Kilos que retiran en Seccion A.","")</f>
        <v xml:space="preserve"> No olvide que el Nº de personas que retiran debe ser igual al promedio de Kilos que retiran en Seccion A.</v>
      </c>
      <c r="AD22" s="368">
        <f t="shared" ref="AD22:AD25" si="4">IF(((C12+D12)/2)&lt;&gt;((D22+E22)),1,0)</f>
        <v>1</v>
      </c>
    </row>
    <row r="23" spans="1:30" ht="26.25" customHeight="1" x14ac:dyDescent="0.15">
      <c r="A23" s="440" t="s">
        <v>125</v>
      </c>
      <c r="B23" s="388" t="s">
        <v>73</v>
      </c>
      <c r="C23" s="385">
        <f>IFERROR(VLOOKUP($A23,Filtro_!$A$5:$N$52,2,FALSE),0)</f>
        <v>522</v>
      </c>
      <c r="D23" s="386">
        <f>IFERROR(VLOOKUP($A23,Filtro_!$A$5:$N$52,3,FALSE),0)</f>
        <v>202</v>
      </c>
      <c r="E23" s="389">
        <f>IFERROR(VLOOKUP($A23,Filtro_!$A$5:$N$52,4,FALSE),0)</f>
        <v>320</v>
      </c>
      <c r="F23" s="362" t="str">
        <f>$AB23</f>
        <v xml:space="preserve"> No olvide que el Nº de personas que retiran debe ser igual al promedio de Kilos que retiran en Seccion A.</v>
      </c>
      <c r="AB23" s="367" t="str">
        <f t="shared" si="3"/>
        <v xml:space="preserve"> No olvide que el Nº de personas que retiran debe ser igual al promedio de Kilos que retiran en Seccion A.</v>
      </c>
      <c r="AD23" s="368">
        <f t="shared" si="4"/>
        <v>1</v>
      </c>
    </row>
    <row r="24" spans="1:30" ht="18" customHeight="1" x14ac:dyDescent="0.15">
      <c r="A24" s="440" t="s">
        <v>117</v>
      </c>
      <c r="B24" s="390" t="s">
        <v>74</v>
      </c>
      <c r="C24" s="391">
        <f>IFERROR(VLOOKUP($A24,Filtro_!$A$5:$N$52,2,FALSE),0)</f>
        <v>78</v>
      </c>
      <c r="D24" s="392">
        <f>IFERROR(VLOOKUP($A24,Filtro_!$A$5:$N$52,3,FALSE),0)</f>
        <v>56</v>
      </c>
      <c r="E24" s="389">
        <f>IFERROR(VLOOKUP($A24,Filtro_!$A$5:$N$52,4,FALSE),0)</f>
        <v>22</v>
      </c>
      <c r="F24" s="362" t="str">
        <f>$AB24</f>
        <v xml:space="preserve"> No olvide que el Nº de personas que retiran debe ser igual al promedio de Kilos que retiran en Seccion A.</v>
      </c>
      <c r="AB24" s="367" t="str">
        <f t="shared" si="3"/>
        <v xml:space="preserve"> No olvide que el Nº de personas que retiran debe ser igual al promedio de Kilos que retiran en Seccion A.</v>
      </c>
      <c r="AD24" s="368">
        <f t="shared" si="4"/>
        <v>1</v>
      </c>
    </row>
    <row r="25" spans="1:30" ht="18" customHeight="1" x14ac:dyDescent="0.15">
      <c r="A25" s="440" t="s">
        <v>123</v>
      </c>
      <c r="B25" s="393" t="s">
        <v>75</v>
      </c>
      <c r="C25" s="285">
        <f>IFERROR(VLOOKUP($A25,Filtro_!$A$5:$N$52,2,FALSE),0)</f>
        <v>3281</v>
      </c>
      <c r="D25" s="394">
        <f>IFERROR(VLOOKUP($A25,Filtro_!$A$5:$N$52,3,FALSE),0)</f>
        <v>1387</v>
      </c>
      <c r="E25" s="366">
        <f>IFERROR(VLOOKUP($A25,Filtro_!$A$5:$N$52,4,FALSE),0)</f>
        <v>1894</v>
      </c>
      <c r="F25" s="362" t="str">
        <f>$AB25</f>
        <v xml:space="preserve"> No olvide que el Nº de personas que retiran debe ser igual al promedio de Kilos que retiran en Seccion A.</v>
      </c>
      <c r="AB25" s="367" t="str">
        <f t="shared" si="3"/>
        <v xml:space="preserve"> No olvide que el Nº de personas que retiran debe ser igual al promedio de Kilos que retiran en Seccion A.</v>
      </c>
      <c r="AD25" s="368">
        <f t="shared" si="4"/>
        <v>1</v>
      </c>
    </row>
    <row r="26" spans="1:30" ht="18" customHeight="1" x14ac:dyDescent="0.15">
      <c r="A26" s="373"/>
      <c r="B26" s="374" t="s">
        <v>40</v>
      </c>
      <c r="C26" s="446">
        <f>SUM(C21:C25)</f>
        <v>353074</v>
      </c>
      <c r="D26" s="447">
        <f>SUM(D21:D25)</f>
        <v>147028</v>
      </c>
      <c r="E26" s="448">
        <f>SUM(E21:E25)</f>
        <v>206054</v>
      </c>
      <c r="F26" s="395"/>
      <c r="G26" s="396"/>
      <c r="H26" s="396"/>
      <c r="I26" s="396"/>
      <c r="J26" s="396"/>
      <c r="K26" s="396"/>
      <c r="L26" s="396"/>
      <c r="M26" s="396"/>
      <c r="N26" s="396"/>
      <c r="O26" s="396"/>
      <c r="P26" s="396"/>
      <c r="Q26" s="396"/>
      <c r="R26" s="396"/>
      <c r="S26" s="396"/>
      <c r="T26" s="396"/>
      <c r="U26" s="396"/>
      <c r="V26" s="396"/>
      <c r="W26" s="396"/>
      <c r="Y26" s="396"/>
      <c r="Z26" s="396"/>
      <c r="AA26" s="396"/>
      <c r="AB26" s="396"/>
      <c r="AC26" s="396"/>
      <c r="AD26" s="396"/>
    </row>
    <row r="27" spans="1:30" ht="22.5" customHeight="1" x14ac:dyDescent="0.15">
      <c r="B27" s="375"/>
      <c r="C27" s="397"/>
      <c r="D27" s="398"/>
      <c r="E27" s="398"/>
      <c r="F27" s="395"/>
      <c r="G27" s="396"/>
      <c r="H27" s="396"/>
      <c r="I27" s="396"/>
      <c r="J27" s="396"/>
      <c r="K27" s="396"/>
      <c r="L27" s="396"/>
      <c r="M27" s="396"/>
      <c r="N27" s="396"/>
      <c r="O27" s="396"/>
      <c r="P27" s="396"/>
      <c r="Q27" s="396"/>
      <c r="R27" s="396"/>
      <c r="S27" s="396"/>
      <c r="T27" s="396"/>
      <c r="U27" s="396"/>
      <c r="V27" s="396"/>
      <c r="W27" s="396"/>
      <c r="Y27" s="396"/>
      <c r="Z27" s="396"/>
      <c r="AA27" s="396"/>
      <c r="AB27" s="396"/>
      <c r="AC27" s="396"/>
      <c r="AD27" s="396"/>
    </row>
    <row r="28" spans="1:30" ht="25.5" customHeight="1" x14ac:dyDescent="0.15">
      <c r="B28" s="574" t="s">
        <v>81</v>
      </c>
      <c r="C28" s="574"/>
      <c r="D28" s="574"/>
      <c r="E28" s="574"/>
      <c r="F28" s="574"/>
      <c r="G28" s="574"/>
      <c r="H28" s="574"/>
      <c r="I28" s="574"/>
      <c r="J28" s="574"/>
      <c r="K28" s="574"/>
      <c r="L28" s="574"/>
    </row>
    <row r="29" spans="1:30" s="399" customFormat="1" ht="18" customHeight="1" x14ac:dyDescent="0.15">
      <c r="B29" s="557" t="s">
        <v>5</v>
      </c>
      <c r="C29" s="557" t="s">
        <v>82</v>
      </c>
      <c r="D29" s="563" t="s">
        <v>50</v>
      </c>
      <c r="E29" s="564"/>
      <c r="F29" s="557" t="s">
        <v>83</v>
      </c>
      <c r="G29" s="565" t="s">
        <v>52</v>
      </c>
      <c r="H29" s="566"/>
      <c r="I29" s="566"/>
      <c r="J29" s="566"/>
      <c r="K29" s="567"/>
      <c r="L29" s="557" t="s">
        <v>53</v>
      </c>
    </row>
    <row r="30" spans="1:30" s="399" customFormat="1" ht="18" customHeight="1" x14ac:dyDescent="0.15">
      <c r="B30" s="562"/>
      <c r="C30" s="562"/>
      <c r="D30" s="570" t="s">
        <v>54</v>
      </c>
      <c r="E30" s="572" t="s">
        <v>55</v>
      </c>
      <c r="F30" s="562"/>
      <c r="G30" s="455" t="s">
        <v>84</v>
      </c>
      <c r="H30" s="464" t="s">
        <v>57</v>
      </c>
      <c r="I30" s="498" t="s">
        <v>85</v>
      </c>
      <c r="J30" s="491" t="s">
        <v>59</v>
      </c>
      <c r="K30" s="492" t="s">
        <v>86</v>
      </c>
      <c r="L30" s="568"/>
    </row>
    <row r="31" spans="1:30" s="399" customFormat="1" ht="18" customHeight="1" x14ac:dyDescent="0.15">
      <c r="B31" s="558"/>
      <c r="C31" s="558"/>
      <c r="D31" s="571"/>
      <c r="E31" s="573"/>
      <c r="F31" s="558"/>
      <c r="G31" s="457"/>
      <c r="H31" s="465"/>
      <c r="I31" s="500"/>
      <c r="J31" s="493"/>
      <c r="K31" s="513"/>
      <c r="L31" s="569"/>
    </row>
    <row r="32" spans="1:30" ht="18" customHeight="1" x14ac:dyDescent="0.15">
      <c r="A32" s="373"/>
      <c r="B32" s="400" t="s">
        <v>69</v>
      </c>
      <c r="C32" s="401">
        <f>IFERROR(VLOOKUP($A32,Filtro_!$A$5:$N$52,2,FALSE),0)</f>
        <v>0</v>
      </c>
      <c r="D32" s="402">
        <f>IFERROR(VLOOKUP($A32,Filtro_!$A$5:$N$52,3,FALSE),0)</f>
        <v>0</v>
      </c>
      <c r="E32" s="403">
        <f>IFERROR(VLOOKUP($A32,Filtro_!$A$5:$N$52,4,FALSE),0)</f>
        <v>0</v>
      </c>
      <c r="F32" s="404">
        <f>SUM(C32:E32)</f>
        <v>0</v>
      </c>
      <c r="G32" s="405">
        <f>C16</f>
        <v>349874</v>
      </c>
      <c r="H32" s="402">
        <f>IFERROR(VLOOKUP($A32,Filtro_!$A$5:$N$52,7,FALSE),0)</f>
        <v>0</v>
      </c>
      <c r="I32" s="406">
        <f>IFERROR(VLOOKUP($A32,Filtro_!$A$5:$N$52,8,FALSE),0)</f>
        <v>0</v>
      </c>
      <c r="J32" s="407">
        <f>IFERROR(VLOOKUP($A32,Filtro_!$A$5:$N$52,9,FALSE),0)</f>
        <v>0</v>
      </c>
      <c r="K32" s="408">
        <f>SUM(G32:J32)</f>
        <v>349874</v>
      </c>
      <c r="L32" s="409">
        <f>F32-K32</f>
        <v>-349874</v>
      </c>
      <c r="M32" s="150"/>
      <c r="V32" s="410"/>
    </row>
    <row r="33" spans="1:22" ht="18" customHeight="1" x14ac:dyDescent="0.15">
      <c r="A33" s="373"/>
      <c r="B33" s="411" t="s">
        <v>87</v>
      </c>
      <c r="C33" s="412">
        <f>IFERROR(VLOOKUP($A33,Filtro_!$A$5:$N$52,2,FALSE),0)</f>
        <v>0</v>
      </c>
      <c r="D33" s="412">
        <f>IFERROR(VLOOKUP($A33,Filtro_!$A$5:$N$52,3,FALSE),0)</f>
        <v>0</v>
      </c>
      <c r="E33" s="413">
        <f>IFERROR(VLOOKUP($A33,Filtro_!$A$5:$N$52,4,FALSE),0)</f>
        <v>0</v>
      </c>
      <c r="F33" s="414">
        <f>SUM(C33:E33)</f>
        <v>0</v>
      </c>
      <c r="G33" s="414">
        <f>D16</f>
        <v>349881</v>
      </c>
      <c r="H33" s="415">
        <f>IFERROR(VLOOKUP($A33,Filtro_!$A$5:$N$52,7,FALSE),0)</f>
        <v>0</v>
      </c>
      <c r="I33" s="416">
        <f>IFERROR(VLOOKUP($A33,Filtro_!$A$5:$N$52,8,FALSE),0)</f>
        <v>0</v>
      </c>
      <c r="J33" s="417">
        <f>IFERROR(VLOOKUP($A33,Filtro_!$A$5:$N$52,9,FALSE),0)</f>
        <v>0</v>
      </c>
      <c r="K33" s="418">
        <f>SUM(G33:J33)</f>
        <v>349881</v>
      </c>
      <c r="L33" s="419">
        <f>F33-K33</f>
        <v>-349881</v>
      </c>
      <c r="M33" s="150"/>
      <c r="V33" s="410"/>
    </row>
    <row r="34" spans="1:22" ht="23.25" customHeight="1" x14ac:dyDescent="0.15">
      <c r="B34" s="420"/>
      <c r="C34" s="421"/>
      <c r="D34" s="421"/>
      <c r="E34" s="421"/>
      <c r="F34" s="422"/>
      <c r="G34" s="423"/>
      <c r="H34" s="423"/>
      <c r="I34" s="423"/>
      <c r="J34" s="423"/>
      <c r="K34" s="424"/>
      <c r="L34" s="424"/>
      <c r="M34" s="425"/>
      <c r="V34" s="410"/>
    </row>
    <row r="35" spans="1:22" ht="32.25" customHeight="1" x14ac:dyDescent="0.2">
      <c r="B35" s="556" t="s">
        <v>88</v>
      </c>
      <c r="C35" s="556"/>
      <c r="D35" s="556"/>
      <c r="E35" s="556"/>
      <c r="F35" s="556"/>
      <c r="G35" s="556"/>
      <c r="J35" s="426"/>
      <c r="K35" s="426"/>
      <c r="L35" s="426"/>
      <c r="M35" s="426"/>
      <c r="N35" s="426"/>
      <c r="O35" s="426"/>
      <c r="P35" s="426"/>
    </row>
    <row r="36" spans="1:22" ht="18" customHeight="1" x14ac:dyDescent="0.2">
      <c r="B36" s="557" t="s">
        <v>68</v>
      </c>
      <c r="C36" s="559" t="s">
        <v>77</v>
      </c>
      <c r="D36" s="560"/>
      <c r="E36" s="561"/>
      <c r="F36" s="426"/>
      <c r="G36" s="426"/>
      <c r="H36" s="426"/>
      <c r="I36" s="426"/>
    </row>
    <row r="37" spans="1:22" ht="18" customHeight="1" x14ac:dyDescent="0.2">
      <c r="B37" s="558"/>
      <c r="C37" s="378" t="s">
        <v>6</v>
      </c>
      <c r="D37" s="379" t="s">
        <v>78</v>
      </c>
      <c r="E37" s="380" t="s">
        <v>79</v>
      </c>
      <c r="F37" s="426"/>
      <c r="G37" s="426"/>
      <c r="H37" s="426"/>
      <c r="I37" s="426"/>
    </row>
    <row r="38" spans="1:22" ht="18" customHeight="1" x14ac:dyDescent="0.2">
      <c r="A38" s="441" t="s">
        <v>111</v>
      </c>
      <c r="B38" s="381" t="s">
        <v>80</v>
      </c>
      <c r="C38" s="382">
        <f>IFERROR(VLOOKUP($A38,Filtro_!$A$5:$N$52,2,FALSE),0)</f>
        <v>7303</v>
      </c>
      <c r="D38" s="427">
        <f>IFERROR(VLOOKUP($A38,Filtro_!$A$5:$N$52,3,FALSE),0)</f>
        <v>3590</v>
      </c>
      <c r="E38" s="428">
        <f>IFERROR(VLOOKUP($A38,Filtro_!$A$5:$N$52,4,FALSE),0)</f>
        <v>3713</v>
      </c>
      <c r="F38" s="426"/>
      <c r="G38" s="426"/>
      <c r="H38" s="426"/>
      <c r="I38" s="426"/>
    </row>
    <row r="39" spans="1:22" ht="18" customHeight="1" x14ac:dyDescent="0.2">
      <c r="A39" s="441" t="s">
        <v>112</v>
      </c>
      <c r="B39" s="384" t="s">
        <v>72</v>
      </c>
      <c r="C39" s="385">
        <f>IFERROR(VLOOKUP($A39,Filtro_!$A$5:$N$52,2,FALSE),0)</f>
        <v>323</v>
      </c>
      <c r="D39" s="429">
        <f>IFERROR(VLOOKUP($A39,Filtro_!$A$5:$N$52,3,FALSE),0)</f>
        <v>125</v>
      </c>
      <c r="E39" s="430">
        <f>IFERROR(VLOOKUP($A39,Filtro_!$A$5:$N$52,4,FALSE),0)</f>
        <v>198</v>
      </c>
      <c r="F39" s="426"/>
      <c r="G39" s="426"/>
      <c r="H39" s="426"/>
      <c r="I39" s="426"/>
    </row>
    <row r="40" spans="1:22" ht="21.75" x14ac:dyDescent="0.2">
      <c r="A40" s="441" t="s">
        <v>130</v>
      </c>
      <c r="B40" s="388" t="s">
        <v>73</v>
      </c>
      <c r="C40" s="385">
        <f>IFERROR(VLOOKUP($A40,Filtro_!$A$5:$N$52,2,FALSE),0)</f>
        <v>1</v>
      </c>
      <c r="D40" s="429">
        <f>IFERROR(VLOOKUP($A40,Filtro_!$A$5:$N$52,3,FALSE),0)</f>
        <v>0</v>
      </c>
      <c r="E40" s="431">
        <f>IFERROR(VLOOKUP($A40,Filtro_!$A$5:$N$52,4,FALSE),0)</f>
        <v>1</v>
      </c>
      <c r="F40" s="426"/>
      <c r="G40" s="426"/>
      <c r="H40" s="426"/>
      <c r="I40" s="426"/>
    </row>
    <row r="41" spans="1:22" ht="18" customHeight="1" x14ac:dyDescent="0.2">
      <c r="A41" s="441" t="s">
        <v>157</v>
      </c>
      <c r="B41" s="390" t="s">
        <v>74</v>
      </c>
      <c r="C41" s="391">
        <f>IFERROR(VLOOKUP($A41,Filtro_!$A$5:$N$52,2,FALSE),0)</f>
        <v>0</v>
      </c>
      <c r="D41" s="432">
        <f>IFERROR(VLOOKUP($A41,Filtro_!$A$5:$N$52,3,FALSE),0)</f>
        <v>0</v>
      </c>
      <c r="E41" s="431">
        <f>IFERROR(VLOOKUP($A41,Filtro_!$A$5:$N$52,4,FALSE),0)</f>
        <v>0</v>
      </c>
      <c r="F41" s="426"/>
      <c r="G41" s="426"/>
      <c r="H41" s="426"/>
      <c r="I41" s="426"/>
    </row>
    <row r="42" spans="1:22" ht="18" customHeight="1" x14ac:dyDescent="0.2">
      <c r="A42" s="441" t="s">
        <v>158</v>
      </c>
      <c r="B42" s="393" t="s">
        <v>75</v>
      </c>
      <c r="C42" s="285">
        <f>IFERROR(VLOOKUP($A42,Filtro_!$A$5:$N$52,2,FALSE),0)</f>
        <v>0</v>
      </c>
      <c r="D42" s="433">
        <f>IFERROR(VLOOKUP($A42,Filtro_!$A$5:$N$52,2,FALSE),0)</f>
        <v>0</v>
      </c>
      <c r="E42" s="291">
        <f>IFERROR(VLOOKUP($A42,Filtro_!$A$5:$N$52,4,FALSE),0)</f>
        <v>0</v>
      </c>
      <c r="F42" s="426"/>
      <c r="G42" s="426"/>
      <c r="H42" s="426"/>
      <c r="I42" s="426"/>
    </row>
    <row r="43" spans="1:22" ht="18" customHeight="1" x14ac:dyDescent="0.2">
      <c r="A43" s="373"/>
      <c r="B43" s="374" t="s">
        <v>40</v>
      </c>
      <c r="C43" s="449">
        <f>SUM(C38:C42)</f>
        <v>7627</v>
      </c>
      <c r="D43" s="447">
        <f>SUM(D38:D42)</f>
        <v>3715</v>
      </c>
      <c r="E43" s="448">
        <f>SUM(E38:E42)</f>
        <v>3912</v>
      </c>
      <c r="F43" s="426"/>
      <c r="G43" s="426"/>
      <c r="H43" s="426"/>
      <c r="I43" s="426"/>
    </row>
    <row r="48" spans="1:22" ht="9.9499999999999993" customHeight="1" x14ac:dyDescent="0.15"/>
    <row r="49" spans="2:2" ht="9.9499999999999993" customHeight="1" x14ac:dyDescent="0.15">
      <c r="B49" s="434"/>
    </row>
    <row r="50" spans="2:2" ht="9.9499999999999993" customHeight="1" x14ac:dyDescent="0.15"/>
    <row r="51" spans="2:2" ht="9.9499999999999993" customHeight="1" x14ac:dyDescent="0.15"/>
    <row r="52" spans="2:2" ht="9.9499999999999993" customHeight="1" x14ac:dyDescent="0.15"/>
    <row r="53" spans="2:2" ht="9.9499999999999993" customHeight="1" x14ac:dyDescent="0.15"/>
    <row r="54" spans="2:2" ht="9.9499999999999993" customHeight="1" x14ac:dyDescent="0.15"/>
    <row r="55" spans="2:2" ht="9.9499999999999993" customHeight="1" x14ac:dyDescent="0.15"/>
    <row r="56" spans="2:2" ht="9.9499999999999993" customHeight="1" x14ac:dyDescent="0.15"/>
    <row r="57" spans="2:2" ht="9.9499999999999993" customHeight="1" x14ac:dyDescent="0.15"/>
    <row r="58" spans="2:2" ht="9.9499999999999993" customHeight="1" x14ac:dyDescent="0.15"/>
    <row r="59" spans="2:2" ht="9.9499999999999993" customHeight="1" x14ac:dyDescent="0.15"/>
    <row r="60" spans="2:2" ht="9.9499999999999993" customHeight="1" x14ac:dyDescent="0.15"/>
    <row r="61" spans="2:2" ht="9.9499999999999993" customHeight="1" x14ac:dyDescent="0.15"/>
    <row r="62" spans="2:2" ht="9.9499999999999993" customHeight="1" x14ac:dyDescent="0.15"/>
    <row r="63" spans="2:2" ht="9.9499999999999993" customHeight="1" x14ac:dyDescent="0.15"/>
    <row r="64" spans="2:2" ht="9.9499999999999993" customHeight="1" x14ac:dyDescent="0.15"/>
    <row r="65" spans="2:2" ht="9.9499999999999993" customHeight="1" x14ac:dyDescent="0.15"/>
    <row r="66" spans="2:2" ht="9.9499999999999993" customHeight="1" x14ac:dyDescent="0.15"/>
    <row r="67" spans="2:2" ht="9.9499999999999993" customHeight="1" x14ac:dyDescent="0.15"/>
    <row r="68" spans="2:2" ht="9.9499999999999993" customHeight="1" x14ac:dyDescent="0.15"/>
    <row r="69" spans="2:2" ht="9.9499999999999993" customHeight="1" x14ac:dyDescent="0.15"/>
    <row r="70" spans="2:2" ht="9.9499999999999993" hidden="1" customHeight="1" x14ac:dyDescent="0.15">
      <c r="B70" s="435">
        <f>SUM(C11:D15,D21:E25,C32:E33,H32:J33,D38:E42)</f>
        <v>1060464</v>
      </c>
    </row>
    <row r="71" spans="2:2" ht="9.9499999999999993" hidden="1" customHeight="1" x14ac:dyDescent="0.15">
      <c r="B71" s="436">
        <f>SUM(AD11:AD25)</f>
        <v>7</v>
      </c>
    </row>
    <row r="72" spans="2:2" ht="9.9499999999999993" customHeight="1" x14ac:dyDescent="0.15"/>
    <row r="73" spans="2:2" ht="9.9499999999999993" customHeight="1" x14ac:dyDescent="0.15"/>
    <row r="74" spans="2:2" ht="9.9499999999999993" customHeight="1" x14ac:dyDescent="0.15"/>
    <row r="75" spans="2:2" ht="9.9499999999999993" customHeight="1" x14ac:dyDescent="0.15"/>
    <row r="208" ht="13.5" customHeight="1" x14ac:dyDescent="0.15"/>
    <row r="209" ht="13.5" customHeight="1" x14ac:dyDescent="0.15"/>
    <row r="210" ht="13.5" customHeight="1" x14ac:dyDescent="0.15"/>
  </sheetData>
  <mergeCells count="22">
    <mergeCell ref="B28:L28"/>
    <mergeCell ref="B7:H7"/>
    <mergeCell ref="B9:D9"/>
    <mergeCell ref="B18:E18"/>
    <mergeCell ref="B19:B20"/>
    <mergeCell ref="C19:E19"/>
    <mergeCell ref="L29:L31"/>
    <mergeCell ref="D30:D31"/>
    <mergeCell ref="E30:E31"/>
    <mergeCell ref="G30:G31"/>
    <mergeCell ref="H30:H31"/>
    <mergeCell ref="I30:I31"/>
    <mergeCell ref="J30:J31"/>
    <mergeCell ref="K30:K31"/>
    <mergeCell ref="B35:G35"/>
    <mergeCell ref="B36:B37"/>
    <mergeCell ref="C36:E36"/>
    <mergeCell ref="B29:B31"/>
    <mergeCell ref="C29:C31"/>
    <mergeCell ref="D29:E29"/>
    <mergeCell ref="F29:F31"/>
    <mergeCell ref="G29:K29"/>
  </mergeCells>
  <dataValidations count="3">
    <dataValidation type="whole" operator="greaterThanOrEqual" allowBlank="1" showInputMessage="1" showErrorMessage="1" errorTitle="ERROR" error="Sólo se permiten números enteros." sqref="H33:J33 C33:E33 C11:D15" xr:uid="{00000000-0002-0000-0200-000000000000}">
      <formula1>0</formula1>
    </dataValidation>
    <dataValidation type="whole" operator="greaterThanOrEqual" allowBlank="1" showInputMessage="1" showErrorMessage="1" errorTitle="ERROR" error="Sólo se permiten enteros." sqref="D21:E25 D38:E42" xr:uid="{00000000-0002-0000-0200-000001000000}">
      <formula1>0</formula1>
    </dataValidation>
    <dataValidation type="custom" operator="greaterThanOrEqual" allowBlank="1" showInputMessage="1" showErrorMessage="1" errorTitle="ERROR" error="Sólo se permiten enteros o mitades (Ej: 0,5)." sqref="C34:E34 C32:E32 G32:G34 H32:J32 H34:J34" xr:uid="{00000000-0002-0000-0200-000002000000}">
      <formula1>MOD(C32,0.5)=0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FDF82-D8D3-40B5-987F-FC357644E7E9}">
  <sheetPr>
    <tabColor rgb="FFFF99CC"/>
  </sheetPr>
  <dimension ref="A1:N52"/>
  <sheetViews>
    <sheetView showGridLines="0" tabSelected="1" workbookViewId="0"/>
  </sheetViews>
  <sheetFormatPr baseColWidth="10" defaultRowHeight="15" x14ac:dyDescent="0.25"/>
  <cols>
    <col min="1" max="1" width="17.5703125" style="576" bestFit="1" customWidth="1"/>
    <col min="2" max="14" width="13.85546875" style="576" bestFit="1" customWidth="1"/>
    <col min="15" max="16384" width="11.42578125" style="576"/>
  </cols>
  <sheetData>
    <row r="1" spans="1:14" x14ac:dyDescent="0.25">
      <c r="A1" s="437" t="s">
        <v>89</v>
      </c>
      <c r="B1" t="s">
        <v>131</v>
      </c>
      <c r="C1"/>
    </row>
    <row r="2" spans="1:14" x14ac:dyDescent="0.25">
      <c r="A2" s="437" t="s">
        <v>159</v>
      </c>
      <c r="B2" t="s">
        <v>131</v>
      </c>
      <c r="C2"/>
    </row>
    <row r="3" spans="1:14" x14ac:dyDescent="0.25">
      <c r="A3" s="437" t="s">
        <v>160</v>
      </c>
      <c r="B3" t="s">
        <v>131</v>
      </c>
      <c r="C3"/>
    </row>
    <row r="4" spans="1:14" x14ac:dyDescent="0.25">
      <c r="A4"/>
      <c r="B4"/>
      <c r="C4"/>
    </row>
    <row r="5" spans="1:14" hidden="1" x14ac:dyDescent="0.25">
      <c r="A5" s="437" t="s">
        <v>136</v>
      </c>
      <c r="B5" t="s">
        <v>132</v>
      </c>
      <c r="C5" t="s">
        <v>133</v>
      </c>
      <c r="D5" s="576" t="s">
        <v>134</v>
      </c>
      <c r="E5" s="576" t="s">
        <v>135</v>
      </c>
      <c r="F5" s="576" t="s">
        <v>138</v>
      </c>
      <c r="G5" s="576" t="s">
        <v>139</v>
      </c>
      <c r="H5" s="576" t="s">
        <v>140</v>
      </c>
      <c r="I5" s="576" t="s">
        <v>141</v>
      </c>
      <c r="J5" s="576" t="s">
        <v>142</v>
      </c>
      <c r="K5" s="576" t="s">
        <v>143</v>
      </c>
      <c r="L5" s="576" t="s">
        <v>145</v>
      </c>
      <c r="M5" s="576" t="s">
        <v>144</v>
      </c>
      <c r="N5" s="576" t="s">
        <v>146</v>
      </c>
    </row>
    <row r="6" spans="1:14" hidden="1" x14ac:dyDescent="0.25">
      <c r="A6" s="454" t="s">
        <v>96</v>
      </c>
      <c r="B6" s="453">
        <v>7217</v>
      </c>
      <c r="C6" s="453"/>
      <c r="D6" s="577">
        <v>41</v>
      </c>
      <c r="E6" s="577">
        <v>1092</v>
      </c>
      <c r="F6" s="577">
        <v>699</v>
      </c>
      <c r="G6" s="577">
        <v>2818</v>
      </c>
      <c r="H6" s="577"/>
      <c r="I6" s="577"/>
      <c r="J6" s="577"/>
      <c r="K6" s="577"/>
      <c r="L6" s="577"/>
      <c r="M6" s="577"/>
      <c r="N6" s="577"/>
    </row>
    <row r="7" spans="1:14" hidden="1" x14ac:dyDescent="0.25">
      <c r="A7" s="454" t="s">
        <v>129</v>
      </c>
      <c r="B7" s="453">
        <v>50</v>
      </c>
      <c r="C7" s="453"/>
      <c r="D7" s="577">
        <v>1</v>
      </c>
      <c r="E7" s="577">
        <v>1</v>
      </c>
      <c r="F7" s="577">
        <v>4</v>
      </c>
      <c r="G7" s="577">
        <v>14</v>
      </c>
      <c r="H7" s="577"/>
      <c r="I7" s="577"/>
      <c r="J7" s="577"/>
      <c r="K7" s="577"/>
      <c r="L7" s="577"/>
      <c r="M7" s="577"/>
      <c r="N7" s="577"/>
    </row>
    <row r="8" spans="1:14" hidden="1" x14ac:dyDescent="0.25">
      <c r="A8" s="454" t="s">
        <v>118</v>
      </c>
      <c r="B8" s="453">
        <v>2084.799999999997</v>
      </c>
      <c r="C8" s="453">
        <v>830.67999999999984</v>
      </c>
      <c r="D8" s="577">
        <v>520.04000000000008</v>
      </c>
      <c r="E8" s="577">
        <v>734.07999999999947</v>
      </c>
      <c r="F8" s="577"/>
      <c r="G8" s="577"/>
      <c r="H8" s="577"/>
      <c r="I8" s="577"/>
      <c r="J8" s="577"/>
      <c r="K8" s="577"/>
      <c r="L8" s="577"/>
      <c r="M8" s="577"/>
      <c r="N8" s="577"/>
    </row>
    <row r="9" spans="1:14" hidden="1" x14ac:dyDescent="0.25">
      <c r="A9" s="454" t="s">
        <v>152</v>
      </c>
      <c r="B9" s="453">
        <v>20.83</v>
      </c>
      <c r="C9" s="453">
        <v>20.83</v>
      </c>
      <c r="D9" s="577"/>
      <c r="E9" s="577"/>
      <c r="F9" s="577"/>
      <c r="G9" s="577"/>
      <c r="H9" s="577"/>
      <c r="I9" s="577"/>
      <c r="J9" s="577"/>
      <c r="K9" s="577"/>
      <c r="L9" s="577"/>
      <c r="M9" s="577"/>
      <c r="N9" s="577"/>
    </row>
    <row r="10" spans="1:14" hidden="1" x14ac:dyDescent="0.25">
      <c r="A10" s="454" t="s">
        <v>101</v>
      </c>
      <c r="B10" s="453">
        <v>184117</v>
      </c>
      <c r="C10" s="453">
        <v>76378</v>
      </c>
      <c r="D10" s="577">
        <v>107620</v>
      </c>
      <c r="E10" s="577">
        <v>2519</v>
      </c>
      <c r="F10" s="577">
        <v>14026</v>
      </c>
      <c r="G10" s="577">
        <v>22199</v>
      </c>
      <c r="H10" s="577">
        <v>47460</v>
      </c>
      <c r="I10" s="577">
        <v>34814</v>
      </c>
      <c r="J10" s="577">
        <v>21288</v>
      </c>
      <c r="K10" s="577"/>
      <c r="L10" s="577">
        <v>5306</v>
      </c>
      <c r="M10" s="577">
        <v>3195</v>
      </c>
      <c r="N10" s="577">
        <v>5634</v>
      </c>
    </row>
    <row r="11" spans="1:14" hidden="1" x14ac:dyDescent="0.25">
      <c r="A11" s="454" t="s">
        <v>102</v>
      </c>
      <c r="B11" s="453">
        <v>4135</v>
      </c>
      <c r="C11" s="453">
        <v>2204</v>
      </c>
      <c r="D11" s="577">
        <v>1915</v>
      </c>
      <c r="E11" s="577">
        <v>104</v>
      </c>
      <c r="F11" s="577">
        <v>553</v>
      </c>
      <c r="G11" s="577">
        <v>402</v>
      </c>
      <c r="H11" s="577">
        <v>1438</v>
      </c>
      <c r="I11" s="577">
        <v>886</v>
      </c>
      <c r="J11" s="577"/>
      <c r="K11" s="577">
        <v>183</v>
      </c>
      <c r="L11" s="577">
        <v>13</v>
      </c>
      <c r="M11" s="577">
        <v>7</v>
      </c>
      <c r="N11" s="577">
        <v>5</v>
      </c>
    </row>
    <row r="12" spans="1:14" hidden="1" x14ac:dyDescent="0.25">
      <c r="A12" s="454" t="s">
        <v>103</v>
      </c>
      <c r="B12" s="453">
        <v>714</v>
      </c>
      <c r="C12" s="453">
        <v>361</v>
      </c>
      <c r="D12" s="577">
        <v>353</v>
      </c>
      <c r="E12" s="577">
        <v>228</v>
      </c>
      <c r="F12" s="577">
        <v>296</v>
      </c>
      <c r="G12" s="577"/>
      <c r="H12" s="577"/>
      <c r="I12" s="577"/>
      <c r="J12" s="577"/>
      <c r="K12" s="577"/>
      <c r="L12" s="577"/>
      <c r="M12" s="577"/>
      <c r="N12" s="577"/>
    </row>
    <row r="13" spans="1:14" hidden="1" x14ac:dyDescent="0.25">
      <c r="A13" s="454" t="s">
        <v>90</v>
      </c>
      <c r="B13" s="453">
        <v>2143</v>
      </c>
      <c r="C13" s="453">
        <v>1038</v>
      </c>
      <c r="D13" s="577">
        <v>1089</v>
      </c>
      <c r="E13" s="577">
        <v>18</v>
      </c>
      <c r="F13" s="577">
        <v>168</v>
      </c>
      <c r="G13" s="577">
        <v>344</v>
      </c>
      <c r="H13" s="577">
        <v>727</v>
      </c>
      <c r="I13" s="577">
        <v>449</v>
      </c>
      <c r="J13" s="577">
        <v>24</v>
      </c>
      <c r="K13" s="577"/>
      <c r="L13" s="577">
        <v>21</v>
      </c>
      <c r="M13" s="577">
        <v>10</v>
      </c>
      <c r="N13" s="577">
        <v>2</v>
      </c>
    </row>
    <row r="14" spans="1:14" hidden="1" x14ac:dyDescent="0.25">
      <c r="A14" s="454" t="s">
        <v>126</v>
      </c>
      <c r="B14" s="453">
        <v>60</v>
      </c>
      <c r="C14" s="453">
        <v>31</v>
      </c>
      <c r="D14" s="577">
        <v>24</v>
      </c>
      <c r="E14" s="577">
        <v>0</v>
      </c>
      <c r="F14" s="577">
        <v>2</v>
      </c>
      <c r="G14" s="577">
        <v>3</v>
      </c>
      <c r="H14" s="577">
        <v>28</v>
      </c>
      <c r="I14" s="577">
        <v>21</v>
      </c>
      <c r="J14" s="577"/>
      <c r="K14" s="577">
        <v>3</v>
      </c>
      <c r="L14" s="577">
        <v>0</v>
      </c>
      <c r="M14" s="577">
        <v>0</v>
      </c>
      <c r="N14" s="577">
        <v>0</v>
      </c>
    </row>
    <row r="15" spans="1:14" hidden="1" x14ac:dyDescent="0.25">
      <c r="A15" s="454" t="s">
        <v>155</v>
      </c>
      <c r="B15" s="453">
        <v>5</v>
      </c>
      <c r="C15" s="453">
        <v>0</v>
      </c>
      <c r="D15" s="577">
        <v>5</v>
      </c>
      <c r="E15" s="577">
        <v>5</v>
      </c>
      <c r="F15" s="577"/>
      <c r="G15" s="577"/>
      <c r="H15" s="577"/>
      <c r="I15" s="577"/>
      <c r="J15" s="577"/>
      <c r="K15" s="577"/>
      <c r="L15" s="577"/>
      <c r="M15" s="577"/>
      <c r="N15" s="577"/>
    </row>
    <row r="16" spans="1:14" hidden="1" x14ac:dyDescent="0.25">
      <c r="A16" s="454" t="s">
        <v>93</v>
      </c>
      <c r="B16" s="453">
        <v>39761</v>
      </c>
      <c r="C16" s="453"/>
      <c r="D16" s="577"/>
      <c r="E16" s="577"/>
      <c r="F16" s="577"/>
      <c r="G16" s="577"/>
      <c r="H16" s="577">
        <v>20759</v>
      </c>
      <c r="I16" s="577"/>
      <c r="J16" s="577">
        <v>10261</v>
      </c>
      <c r="K16" s="577">
        <v>3171</v>
      </c>
      <c r="L16" s="577">
        <v>5570</v>
      </c>
      <c r="M16" s="577"/>
      <c r="N16" s="577"/>
    </row>
    <row r="17" spans="1:14" hidden="1" x14ac:dyDescent="0.25">
      <c r="A17" s="454" t="s">
        <v>113</v>
      </c>
      <c r="B17" s="453">
        <v>593</v>
      </c>
      <c r="C17" s="453"/>
      <c r="D17" s="577"/>
      <c r="E17" s="577"/>
      <c r="F17" s="577"/>
      <c r="G17" s="577"/>
      <c r="H17" s="577"/>
      <c r="I17" s="577">
        <v>538</v>
      </c>
      <c r="J17" s="577">
        <v>36</v>
      </c>
      <c r="K17" s="577">
        <v>11</v>
      </c>
      <c r="L17" s="577">
        <v>8</v>
      </c>
      <c r="M17" s="577"/>
      <c r="N17" s="577"/>
    </row>
    <row r="18" spans="1:14" hidden="1" x14ac:dyDescent="0.25">
      <c r="A18" s="454" t="s">
        <v>121</v>
      </c>
      <c r="B18" s="453">
        <v>78</v>
      </c>
      <c r="C18" s="453"/>
      <c r="D18" s="577"/>
      <c r="E18" s="577"/>
      <c r="F18" s="577"/>
      <c r="G18" s="577"/>
      <c r="H18" s="577">
        <v>24</v>
      </c>
      <c r="I18" s="577"/>
      <c r="J18" s="577">
        <v>42</v>
      </c>
      <c r="K18" s="577">
        <v>10</v>
      </c>
      <c r="L18" s="577">
        <v>2</v>
      </c>
      <c r="M18" s="577"/>
      <c r="N18" s="577"/>
    </row>
    <row r="19" spans="1:14" hidden="1" x14ac:dyDescent="0.25">
      <c r="A19" s="454" t="s">
        <v>150</v>
      </c>
      <c r="B19" s="453">
        <v>3</v>
      </c>
      <c r="C19" s="453"/>
      <c r="D19" s="577"/>
      <c r="E19" s="577"/>
      <c r="F19" s="577"/>
      <c r="G19" s="577"/>
      <c r="H19" s="577"/>
      <c r="I19" s="577">
        <v>3</v>
      </c>
      <c r="J19" s="577"/>
      <c r="K19" s="577"/>
      <c r="L19" s="577"/>
      <c r="M19" s="577"/>
      <c r="N19" s="577"/>
    </row>
    <row r="20" spans="1:14" hidden="1" x14ac:dyDescent="0.25">
      <c r="A20" s="454" t="s">
        <v>119</v>
      </c>
      <c r="B20" s="453">
        <v>26</v>
      </c>
      <c r="C20" s="453"/>
      <c r="D20" s="577">
        <v>4</v>
      </c>
      <c r="E20" s="577">
        <v>22</v>
      </c>
      <c r="F20" s="577"/>
      <c r="G20" s="577"/>
      <c r="H20" s="577"/>
      <c r="I20" s="577"/>
      <c r="J20" s="577"/>
      <c r="K20" s="577"/>
      <c r="L20" s="577"/>
      <c r="M20" s="577"/>
      <c r="N20" s="577"/>
    </row>
    <row r="21" spans="1:14" hidden="1" x14ac:dyDescent="0.25">
      <c r="A21" s="454" t="s">
        <v>91</v>
      </c>
      <c r="B21" s="453">
        <v>90021</v>
      </c>
      <c r="C21" s="453"/>
      <c r="D21" s="577"/>
      <c r="E21" s="577"/>
      <c r="F21" s="577">
        <v>45428</v>
      </c>
      <c r="G21" s="577"/>
      <c r="H21" s="577"/>
      <c r="I21" s="577"/>
      <c r="J21" s="577"/>
      <c r="K21" s="577"/>
      <c r="L21" s="577"/>
      <c r="M21" s="577"/>
      <c r="N21" s="577"/>
    </row>
    <row r="22" spans="1:14" hidden="1" x14ac:dyDescent="0.25">
      <c r="A22" s="454" t="s">
        <v>92</v>
      </c>
      <c r="B22" s="453">
        <v>164703</v>
      </c>
      <c r="C22" s="453"/>
      <c r="D22" s="577"/>
      <c r="E22" s="577"/>
      <c r="F22" s="577"/>
      <c r="G22" s="577">
        <v>95035</v>
      </c>
      <c r="H22" s="577">
        <v>634</v>
      </c>
      <c r="I22" s="577"/>
      <c r="J22" s="577">
        <v>244</v>
      </c>
      <c r="K22" s="577">
        <v>33</v>
      </c>
      <c r="L22" s="577">
        <v>80</v>
      </c>
      <c r="M22" s="577"/>
      <c r="N22" s="577"/>
    </row>
    <row r="23" spans="1:14" hidden="1" x14ac:dyDescent="0.25">
      <c r="A23" s="454" t="s">
        <v>95</v>
      </c>
      <c r="B23" s="453">
        <v>6082</v>
      </c>
      <c r="C23" s="453"/>
      <c r="D23" s="577"/>
      <c r="E23" s="577"/>
      <c r="F23" s="577">
        <v>722</v>
      </c>
      <c r="G23" s="577">
        <v>2850</v>
      </c>
      <c r="H23" s="577"/>
      <c r="I23" s="577"/>
      <c r="J23" s="577"/>
      <c r="K23" s="577"/>
      <c r="L23" s="577"/>
      <c r="M23" s="577"/>
      <c r="N23" s="577"/>
    </row>
    <row r="24" spans="1:14" hidden="1" x14ac:dyDescent="0.25">
      <c r="A24" s="454" t="s">
        <v>147</v>
      </c>
      <c r="B24" s="453">
        <v>1</v>
      </c>
      <c r="C24" s="453"/>
      <c r="D24" s="577"/>
      <c r="E24" s="577"/>
      <c r="F24" s="577"/>
      <c r="G24" s="577"/>
      <c r="H24" s="577"/>
      <c r="I24" s="577">
        <v>1</v>
      </c>
      <c r="J24" s="577"/>
      <c r="K24" s="577"/>
      <c r="L24" s="577"/>
      <c r="M24" s="577"/>
      <c r="N24" s="577"/>
    </row>
    <row r="25" spans="1:14" hidden="1" x14ac:dyDescent="0.25">
      <c r="A25" s="454" t="s">
        <v>105</v>
      </c>
      <c r="B25" s="453">
        <v>1788</v>
      </c>
      <c r="C25" s="453">
        <v>27</v>
      </c>
      <c r="D25" s="577">
        <v>57</v>
      </c>
      <c r="E25" s="577">
        <v>321</v>
      </c>
      <c r="F25" s="577">
        <v>692</v>
      </c>
      <c r="G25" s="577"/>
      <c r="H25" s="577"/>
      <c r="I25" s="577"/>
      <c r="J25" s="577"/>
      <c r="K25" s="577"/>
      <c r="L25" s="577"/>
      <c r="M25" s="577"/>
      <c r="N25" s="577"/>
    </row>
    <row r="26" spans="1:14" hidden="1" x14ac:dyDescent="0.25">
      <c r="A26" s="454" t="s">
        <v>106</v>
      </c>
      <c r="B26" s="453">
        <v>2330</v>
      </c>
      <c r="C26" s="453"/>
      <c r="D26" s="577"/>
      <c r="E26" s="577"/>
      <c r="F26" s="577"/>
      <c r="G26" s="577">
        <v>1444</v>
      </c>
      <c r="H26" s="577">
        <v>0</v>
      </c>
      <c r="I26" s="577"/>
      <c r="J26" s="577">
        <v>0</v>
      </c>
      <c r="K26" s="577">
        <v>0</v>
      </c>
      <c r="L26" s="577">
        <v>0</v>
      </c>
      <c r="M26" s="577"/>
      <c r="N26" s="577"/>
    </row>
    <row r="27" spans="1:14" hidden="1" x14ac:dyDescent="0.25">
      <c r="A27" s="454" t="s">
        <v>128</v>
      </c>
      <c r="B27" s="453">
        <v>38</v>
      </c>
      <c r="C27" s="453">
        <v>0</v>
      </c>
      <c r="D27" s="577">
        <v>0</v>
      </c>
      <c r="E27" s="577">
        <v>2</v>
      </c>
      <c r="F27" s="577">
        <v>2</v>
      </c>
      <c r="G27" s="577">
        <v>6</v>
      </c>
      <c r="H27" s="577"/>
      <c r="I27" s="577"/>
      <c r="J27" s="577"/>
      <c r="K27" s="577"/>
      <c r="L27" s="577"/>
      <c r="M27" s="577"/>
      <c r="N27" s="577"/>
    </row>
    <row r="28" spans="1:14" hidden="1" x14ac:dyDescent="0.25">
      <c r="A28" s="454" t="s">
        <v>149</v>
      </c>
      <c r="B28" s="453">
        <v>1</v>
      </c>
      <c r="C28" s="453"/>
      <c r="D28" s="577"/>
      <c r="E28" s="577"/>
      <c r="F28" s="577"/>
      <c r="G28" s="577"/>
      <c r="H28" s="577"/>
      <c r="I28" s="577">
        <v>1</v>
      </c>
      <c r="J28" s="577"/>
      <c r="K28" s="577"/>
      <c r="L28" s="577"/>
      <c r="M28" s="577"/>
      <c r="N28" s="577"/>
    </row>
    <row r="29" spans="1:14" hidden="1" x14ac:dyDescent="0.25">
      <c r="A29" s="454" t="s">
        <v>94</v>
      </c>
      <c r="B29" s="453">
        <v>115724.39999999986</v>
      </c>
      <c r="C29" s="453">
        <v>5584.9000000000051</v>
      </c>
      <c r="D29" s="577">
        <v>18199.900000000041</v>
      </c>
      <c r="E29" s="577">
        <v>91939.599999999729</v>
      </c>
      <c r="F29" s="577"/>
      <c r="G29" s="577"/>
      <c r="H29" s="577"/>
      <c r="I29" s="577"/>
      <c r="J29" s="577"/>
      <c r="K29" s="577"/>
      <c r="L29" s="577"/>
      <c r="M29" s="577"/>
      <c r="N29" s="577"/>
    </row>
    <row r="30" spans="1:14" hidden="1" x14ac:dyDescent="0.25">
      <c r="A30" s="454" t="s">
        <v>97</v>
      </c>
      <c r="B30" s="453">
        <v>8702</v>
      </c>
      <c r="C30" s="453">
        <v>277.69999999999993</v>
      </c>
      <c r="D30" s="577">
        <v>566.39999999999986</v>
      </c>
      <c r="E30" s="577">
        <v>7857.8999999999915</v>
      </c>
      <c r="F30" s="577"/>
      <c r="G30" s="577"/>
      <c r="H30" s="577"/>
      <c r="I30" s="577"/>
      <c r="J30" s="577"/>
      <c r="K30" s="577"/>
      <c r="L30" s="577"/>
      <c r="M30" s="577"/>
      <c r="N30" s="577"/>
    </row>
    <row r="31" spans="1:14" hidden="1" x14ac:dyDescent="0.25">
      <c r="A31" s="454" t="s">
        <v>99</v>
      </c>
      <c r="B31" s="453">
        <v>10442.799999999979</v>
      </c>
      <c r="C31" s="453">
        <v>4686.7999999999975</v>
      </c>
      <c r="D31" s="577">
        <v>715.99999999999955</v>
      </c>
      <c r="E31" s="577">
        <v>2232.0000000000009</v>
      </c>
      <c r="F31" s="577">
        <v>1009.1999999999994</v>
      </c>
      <c r="G31" s="577">
        <v>310.80000000000035</v>
      </c>
      <c r="H31" s="577"/>
      <c r="I31" s="577"/>
      <c r="J31" s="577"/>
      <c r="K31" s="577"/>
      <c r="L31" s="577"/>
      <c r="M31" s="577"/>
      <c r="N31" s="577"/>
    </row>
    <row r="32" spans="1:14" hidden="1" x14ac:dyDescent="0.25">
      <c r="A32" s="454" t="s">
        <v>100</v>
      </c>
      <c r="B32" s="453">
        <v>2250.7999999999988</v>
      </c>
      <c r="C32" s="453">
        <v>100.4</v>
      </c>
      <c r="D32" s="577">
        <v>352.00000000000011</v>
      </c>
      <c r="E32" s="577">
        <v>751.99999999999977</v>
      </c>
      <c r="F32" s="577">
        <v>380.00000000000006</v>
      </c>
      <c r="G32" s="577">
        <v>101.6</v>
      </c>
      <c r="H32" s="577"/>
      <c r="I32" s="577"/>
      <c r="J32" s="577"/>
      <c r="K32" s="577"/>
      <c r="L32" s="577"/>
      <c r="M32" s="577"/>
      <c r="N32" s="577"/>
    </row>
    <row r="33" spans="1:14" hidden="1" x14ac:dyDescent="0.25">
      <c r="A33" s="454" t="s">
        <v>104</v>
      </c>
      <c r="B33" s="453">
        <v>2345</v>
      </c>
      <c r="C33" s="453">
        <v>1184</v>
      </c>
      <c r="D33" s="577">
        <v>1161</v>
      </c>
      <c r="E33" s="577">
        <v>120</v>
      </c>
      <c r="F33" s="577">
        <v>835</v>
      </c>
      <c r="G33" s="577">
        <v>575</v>
      </c>
      <c r="H33" s="577">
        <v>124</v>
      </c>
      <c r="I33" s="577">
        <v>8</v>
      </c>
      <c r="J33" s="577"/>
      <c r="K33" s="577"/>
      <c r="L33" s="577"/>
      <c r="M33" s="577"/>
      <c r="N33" s="577"/>
    </row>
    <row r="34" spans="1:14" hidden="1" x14ac:dyDescent="0.25">
      <c r="A34" s="454" t="s">
        <v>127</v>
      </c>
      <c r="B34" s="453">
        <v>15.2</v>
      </c>
      <c r="C34" s="453">
        <v>0</v>
      </c>
      <c r="D34" s="577">
        <v>0</v>
      </c>
      <c r="E34" s="577">
        <v>15.2</v>
      </c>
      <c r="F34" s="577"/>
      <c r="G34" s="577"/>
      <c r="H34" s="577"/>
      <c r="I34" s="577"/>
      <c r="J34" s="577"/>
      <c r="K34" s="577"/>
      <c r="L34" s="577"/>
      <c r="M34" s="577"/>
      <c r="N34" s="577"/>
    </row>
    <row r="35" spans="1:14" hidden="1" x14ac:dyDescent="0.25">
      <c r="A35" s="454" t="s">
        <v>114</v>
      </c>
      <c r="B35" s="453">
        <v>3823.2000000000025</v>
      </c>
      <c r="C35" s="453">
        <v>180.40000000000003</v>
      </c>
      <c r="D35" s="577">
        <v>546.80000000000007</v>
      </c>
      <c r="E35" s="577">
        <v>1459.9999999999993</v>
      </c>
      <c r="F35" s="577">
        <v>649.59999999999968</v>
      </c>
      <c r="G35" s="577">
        <v>30.4</v>
      </c>
      <c r="H35" s="577"/>
      <c r="I35" s="577"/>
      <c r="J35" s="577"/>
      <c r="K35" s="577"/>
      <c r="L35" s="577"/>
      <c r="M35" s="577"/>
      <c r="N35" s="577"/>
    </row>
    <row r="36" spans="1:14" hidden="1" x14ac:dyDescent="0.25">
      <c r="A36" s="454" t="s">
        <v>120</v>
      </c>
      <c r="B36" s="453">
        <v>6050.3999999999987</v>
      </c>
      <c r="C36" s="453">
        <v>102.80000000000001</v>
      </c>
      <c r="D36" s="577">
        <v>356.40000000000015</v>
      </c>
      <c r="E36" s="577">
        <v>5038.3999999999978</v>
      </c>
      <c r="F36" s="577">
        <v>242.80000000000013</v>
      </c>
      <c r="G36" s="577">
        <v>26.4</v>
      </c>
      <c r="H36" s="577"/>
      <c r="I36" s="577"/>
      <c r="J36" s="577"/>
      <c r="K36" s="577"/>
      <c r="L36" s="577"/>
      <c r="M36" s="577"/>
      <c r="N36" s="577"/>
    </row>
    <row r="37" spans="1:14" hidden="1" x14ac:dyDescent="0.25">
      <c r="A37" s="454" t="s">
        <v>115</v>
      </c>
      <c r="B37" s="453">
        <v>1454</v>
      </c>
      <c r="C37" s="453">
        <v>774</v>
      </c>
      <c r="D37" s="577">
        <v>673</v>
      </c>
      <c r="E37" s="577">
        <v>87</v>
      </c>
      <c r="F37" s="577">
        <v>557</v>
      </c>
      <c r="G37" s="577">
        <v>331</v>
      </c>
      <c r="H37" s="577">
        <v>14</v>
      </c>
      <c r="I37" s="577">
        <v>0</v>
      </c>
      <c r="J37" s="577"/>
      <c r="K37" s="577"/>
      <c r="L37" s="577"/>
      <c r="M37" s="577"/>
      <c r="N37" s="577"/>
    </row>
    <row r="38" spans="1:14" hidden="1" x14ac:dyDescent="0.25">
      <c r="A38" s="454" t="s">
        <v>98</v>
      </c>
      <c r="B38" s="453">
        <v>1103.299999999999</v>
      </c>
      <c r="C38" s="453">
        <v>99.999999999999972</v>
      </c>
      <c r="D38" s="577">
        <v>343.2000000000001</v>
      </c>
      <c r="E38" s="577">
        <v>660.09999999999991</v>
      </c>
      <c r="F38" s="577"/>
      <c r="G38" s="577"/>
      <c r="H38" s="577"/>
      <c r="I38" s="577"/>
      <c r="J38" s="577"/>
      <c r="K38" s="577"/>
      <c r="L38" s="577"/>
      <c r="M38" s="577"/>
      <c r="N38" s="577"/>
    </row>
    <row r="39" spans="1:14" hidden="1" x14ac:dyDescent="0.25">
      <c r="A39" s="454" t="s">
        <v>122</v>
      </c>
      <c r="B39" s="453">
        <v>3171</v>
      </c>
      <c r="C39" s="453">
        <v>3171</v>
      </c>
      <c r="D39" s="577"/>
      <c r="E39" s="577"/>
      <c r="F39" s="577"/>
      <c r="G39" s="577"/>
      <c r="H39" s="577"/>
      <c r="I39" s="577"/>
      <c r="J39" s="577"/>
      <c r="K39" s="577"/>
      <c r="L39" s="577"/>
      <c r="M39" s="577"/>
      <c r="N39" s="577"/>
    </row>
    <row r="40" spans="1:14" hidden="1" x14ac:dyDescent="0.25">
      <c r="A40" s="454" t="s">
        <v>107</v>
      </c>
      <c r="B40" s="453">
        <v>319675</v>
      </c>
      <c r="C40" s="453">
        <v>319686</v>
      </c>
      <c r="D40" s="577"/>
      <c r="E40" s="577"/>
      <c r="F40" s="577"/>
      <c r="G40" s="577"/>
      <c r="H40" s="577"/>
      <c r="I40" s="577"/>
      <c r="J40" s="577"/>
      <c r="K40" s="577"/>
      <c r="L40" s="577"/>
      <c r="M40" s="577"/>
      <c r="N40" s="577"/>
    </row>
    <row r="41" spans="1:14" hidden="1" x14ac:dyDescent="0.25">
      <c r="A41" s="454" t="s">
        <v>124</v>
      </c>
      <c r="B41" s="453">
        <v>565</v>
      </c>
      <c r="C41" s="453">
        <v>565</v>
      </c>
      <c r="D41" s="577"/>
      <c r="E41" s="577"/>
      <c r="F41" s="577"/>
      <c r="G41" s="577"/>
      <c r="H41" s="577"/>
      <c r="I41" s="577"/>
      <c r="J41" s="577"/>
      <c r="K41" s="577"/>
      <c r="L41" s="577"/>
      <c r="M41" s="577"/>
      <c r="N41" s="577"/>
    </row>
    <row r="42" spans="1:14" hidden="1" x14ac:dyDescent="0.25">
      <c r="A42" s="454" t="s">
        <v>116</v>
      </c>
      <c r="B42" s="453">
        <v>115</v>
      </c>
      <c r="C42" s="453">
        <v>115</v>
      </c>
      <c r="D42" s="577"/>
      <c r="E42" s="577"/>
      <c r="F42" s="577"/>
      <c r="G42" s="577"/>
      <c r="H42" s="577"/>
      <c r="I42" s="577"/>
      <c r="J42" s="577"/>
      <c r="K42" s="577"/>
      <c r="L42" s="577"/>
      <c r="M42" s="577"/>
      <c r="N42" s="577"/>
    </row>
    <row r="43" spans="1:14" hidden="1" x14ac:dyDescent="0.25">
      <c r="A43" s="454" t="s">
        <v>123</v>
      </c>
      <c r="B43" s="453">
        <v>3281</v>
      </c>
      <c r="C43" s="453">
        <v>1387</v>
      </c>
      <c r="D43" s="577">
        <v>1894</v>
      </c>
      <c r="E43" s="577"/>
      <c r="F43" s="577"/>
      <c r="G43" s="577"/>
      <c r="H43" s="577"/>
      <c r="I43" s="577"/>
      <c r="J43" s="577"/>
      <c r="K43" s="577"/>
      <c r="L43" s="577"/>
      <c r="M43" s="577"/>
      <c r="N43" s="577"/>
    </row>
    <row r="44" spans="1:14" hidden="1" x14ac:dyDescent="0.25">
      <c r="A44" s="454" t="s">
        <v>109</v>
      </c>
      <c r="B44" s="453">
        <v>322894</v>
      </c>
      <c r="C44" s="453">
        <v>135590</v>
      </c>
      <c r="D44" s="577">
        <v>187312</v>
      </c>
      <c r="E44" s="577"/>
      <c r="F44" s="577"/>
      <c r="G44" s="577"/>
      <c r="H44" s="577"/>
      <c r="I44" s="577"/>
      <c r="J44" s="577"/>
      <c r="K44" s="577"/>
      <c r="L44" s="577"/>
      <c r="M44" s="577"/>
      <c r="N44" s="577"/>
    </row>
    <row r="45" spans="1:14" hidden="1" x14ac:dyDescent="0.25">
      <c r="A45" s="454" t="s">
        <v>125</v>
      </c>
      <c r="B45" s="453">
        <v>522</v>
      </c>
      <c r="C45" s="453">
        <v>202</v>
      </c>
      <c r="D45" s="577">
        <v>320</v>
      </c>
      <c r="E45" s="577"/>
      <c r="F45" s="577"/>
      <c r="G45" s="577"/>
      <c r="H45" s="577"/>
      <c r="I45" s="577"/>
      <c r="J45" s="577"/>
      <c r="K45" s="577"/>
      <c r="L45" s="577"/>
      <c r="M45" s="577"/>
      <c r="N45" s="577"/>
    </row>
    <row r="46" spans="1:14" hidden="1" x14ac:dyDescent="0.25">
      <c r="A46" s="454" t="s">
        <v>117</v>
      </c>
      <c r="B46" s="453">
        <v>78</v>
      </c>
      <c r="C46" s="453">
        <v>56</v>
      </c>
      <c r="D46" s="577">
        <v>22</v>
      </c>
      <c r="E46" s="577"/>
      <c r="F46" s="577"/>
      <c r="G46" s="577"/>
      <c r="H46" s="577"/>
      <c r="I46" s="577"/>
      <c r="J46" s="577"/>
      <c r="K46" s="577"/>
      <c r="L46" s="577"/>
      <c r="M46" s="577"/>
      <c r="N46" s="577"/>
    </row>
    <row r="47" spans="1:14" hidden="1" x14ac:dyDescent="0.25">
      <c r="A47" s="454" t="s">
        <v>111</v>
      </c>
      <c r="B47" s="453">
        <v>7303</v>
      </c>
      <c r="C47" s="453">
        <v>3590</v>
      </c>
      <c r="D47" s="577">
        <v>3713</v>
      </c>
      <c r="E47" s="577"/>
      <c r="F47" s="577"/>
      <c r="G47" s="577"/>
      <c r="H47" s="577"/>
      <c r="I47" s="577"/>
      <c r="J47" s="577"/>
      <c r="K47" s="577"/>
      <c r="L47" s="577"/>
      <c r="M47" s="577"/>
      <c r="N47" s="577"/>
    </row>
    <row r="48" spans="1:14" hidden="1" x14ac:dyDescent="0.25">
      <c r="A48" s="454" t="s">
        <v>108</v>
      </c>
      <c r="B48" s="453">
        <v>26348</v>
      </c>
      <c r="C48" s="453">
        <v>26344</v>
      </c>
      <c r="D48" s="577"/>
      <c r="E48" s="577"/>
      <c r="F48" s="577"/>
      <c r="G48" s="577"/>
      <c r="H48" s="577"/>
      <c r="I48" s="577"/>
      <c r="J48" s="577"/>
      <c r="K48" s="577"/>
      <c r="L48" s="577"/>
      <c r="M48" s="577"/>
      <c r="N48" s="577"/>
    </row>
    <row r="49" spans="1:14" hidden="1" x14ac:dyDescent="0.25">
      <c r="A49" s="454" t="s">
        <v>110</v>
      </c>
      <c r="B49" s="453">
        <v>26299</v>
      </c>
      <c r="C49" s="453">
        <v>9793</v>
      </c>
      <c r="D49" s="577">
        <v>16506</v>
      </c>
      <c r="E49" s="577"/>
      <c r="F49" s="577"/>
      <c r="G49" s="577"/>
      <c r="H49" s="577"/>
      <c r="I49" s="577"/>
      <c r="J49" s="577"/>
      <c r="K49" s="577"/>
      <c r="L49" s="577"/>
      <c r="M49" s="577"/>
      <c r="N49" s="577"/>
    </row>
    <row r="50" spans="1:14" hidden="1" x14ac:dyDescent="0.25">
      <c r="A50" s="454" t="s">
        <v>112</v>
      </c>
      <c r="B50" s="453">
        <v>323</v>
      </c>
      <c r="C50" s="453">
        <v>125</v>
      </c>
      <c r="D50" s="577">
        <v>198</v>
      </c>
      <c r="E50" s="577"/>
      <c r="F50" s="577"/>
      <c r="G50" s="577"/>
      <c r="H50" s="577"/>
      <c r="I50" s="577"/>
      <c r="J50" s="577"/>
      <c r="K50" s="577"/>
      <c r="L50" s="577"/>
      <c r="M50" s="577"/>
      <c r="N50" s="577"/>
    </row>
    <row r="51" spans="1:14" hidden="1" x14ac:dyDescent="0.25">
      <c r="A51" s="454" t="s">
        <v>130</v>
      </c>
      <c r="B51" s="453">
        <v>1</v>
      </c>
      <c r="C51" s="453"/>
      <c r="D51" s="577">
        <v>1</v>
      </c>
      <c r="E51" s="577"/>
      <c r="F51" s="577"/>
      <c r="G51" s="577"/>
      <c r="H51" s="577"/>
      <c r="I51" s="577"/>
      <c r="J51" s="577"/>
      <c r="K51" s="577"/>
      <c r="L51" s="577"/>
      <c r="M51" s="577"/>
      <c r="N51" s="577"/>
    </row>
    <row r="52" spans="1:14" hidden="1" x14ac:dyDescent="0.25">
      <c r="A52" s="454" t="s">
        <v>137</v>
      </c>
      <c r="B52" s="453">
        <v>1368457.73</v>
      </c>
      <c r="C52" s="453">
        <v>594505.51</v>
      </c>
      <c r="D52" s="577">
        <v>344509.74</v>
      </c>
      <c r="E52" s="577">
        <v>115208.27999999972</v>
      </c>
      <c r="F52" s="577">
        <v>66265.599999999991</v>
      </c>
      <c r="G52" s="577">
        <v>126490.2</v>
      </c>
      <c r="H52" s="577">
        <v>71208</v>
      </c>
      <c r="I52" s="577">
        <v>36721</v>
      </c>
      <c r="J52" s="577">
        <v>31895</v>
      </c>
      <c r="K52" s="577">
        <v>3411</v>
      </c>
      <c r="L52" s="577">
        <v>11000</v>
      </c>
      <c r="M52" s="577">
        <v>3212</v>
      </c>
      <c r="N52" s="577">
        <v>5641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D15</vt:lpstr>
      <vt:lpstr>D16</vt:lpstr>
      <vt:lpstr>Filtro_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Estadísticas</dc:creator>
  <cp:lastModifiedBy>Estadísticas</cp:lastModifiedBy>
  <dcterms:created xsi:type="dcterms:W3CDTF">2025-04-02T19:08:52Z</dcterms:created>
  <dcterms:modified xsi:type="dcterms:W3CDTF">2026-01-27T20:48:46Z</dcterms:modified>
</cp:coreProperties>
</file>